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ATA\Design\Design Manual\6 Design Manual Reference and Forms\Environmental Information\1posted\Appendix A – Wetland Report Examples\"/>
    </mc:Choice>
  </mc:AlternateContent>
  <xr:revisionPtr revIDLastSave="0" documentId="13_ncr:1_{B18E30EB-5715-497B-9E6F-08E5BA92D53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Impact Table" sheetId="3" r:id="rId1"/>
    <sheet name="Sheet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1" i="3" l="1"/>
  <c r="B53" i="3"/>
  <c r="B54" i="3"/>
  <c r="B52" i="3"/>
  <c r="L49" i="3"/>
  <c r="R28" i="3"/>
  <c r="I40" i="3"/>
  <c r="J40" i="3"/>
  <c r="G40" i="3"/>
  <c r="D56" i="3" s="1"/>
  <c r="F40" i="3"/>
  <c r="D57" i="3" s="1"/>
  <c r="F28" i="3"/>
  <c r="D55" i="3" s="1"/>
  <c r="T28" i="3"/>
  <c r="P28" i="3"/>
  <c r="B55" i="3" l="1"/>
  <c r="G28" i="3"/>
  <c r="D54" i="3" s="1"/>
  <c r="V12" i="3"/>
  <c r="U17" i="3"/>
  <c r="K49" i="3" s="1"/>
  <c r="K53" i="3" s="1"/>
  <c r="Q17" i="3"/>
  <c r="G17" i="3"/>
  <c r="F17" i="3"/>
  <c r="O53" i="3"/>
  <c r="N53" i="3"/>
  <c r="M50" i="3" l="1"/>
  <c r="M53" i="3" s="1"/>
  <c r="V17" i="3"/>
  <c r="X16" i="3"/>
  <c r="X17" i="3" l="1"/>
  <c r="L51" i="3"/>
  <c r="L53" i="3" s="1"/>
</calcChain>
</file>

<file path=xl/sharedStrings.xml><?xml version="1.0" encoding="utf-8"?>
<sst xmlns="http://schemas.openxmlformats.org/spreadsheetml/2006/main" count="214" uniqueCount="118">
  <si>
    <t>Wetland Number</t>
  </si>
  <si>
    <t>Location</t>
  </si>
  <si>
    <t>Wetland Type</t>
  </si>
  <si>
    <t>Wetland Feature</t>
  </si>
  <si>
    <t>Totals</t>
  </si>
  <si>
    <t>Number</t>
  </si>
  <si>
    <t>Feature</t>
  </si>
  <si>
    <t>Wetland Impact Table</t>
  </si>
  <si>
    <t>Wetland Mitigation</t>
  </si>
  <si>
    <t>Temp.</t>
  </si>
  <si>
    <t>Perm.</t>
  </si>
  <si>
    <t>EO 11990</t>
  </si>
  <si>
    <t>USACE</t>
  </si>
  <si>
    <t>USFWS</t>
  </si>
  <si>
    <t>Type</t>
  </si>
  <si>
    <t>Impacts to Other Waters</t>
  </si>
  <si>
    <t>Linear Feet</t>
  </si>
  <si>
    <t>Permanent OW</t>
  </si>
  <si>
    <t>Total</t>
  </si>
  <si>
    <t>Temporary OW</t>
  </si>
  <si>
    <t>Onsite</t>
  </si>
  <si>
    <r>
      <t>USACE Jurisdictional Wetlands</t>
    </r>
    <r>
      <rPr>
        <b/>
        <vertAlign val="superscript"/>
        <sz val="8"/>
        <rFont val="Arial"/>
        <family val="2"/>
      </rPr>
      <t>1</t>
    </r>
  </si>
  <si>
    <r>
      <t>USACE Jurisdictional</t>
    </r>
    <r>
      <rPr>
        <b/>
        <vertAlign val="superscript"/>
        <sz val="8"/>
        <rFont val="Arial"/>
        <family val="2"/>
      </rPr>
      <t>1</t>
    </r>
  </si>
  <si>
    <t>Temporary Impacts and additional information</t>
  </si>
  <si>
    <t xml:space="preserve">Temp. </t>
  </si>
  <si>
    <t>Mitigation Location; Ratio</t>
  </si>
  <si>
    <t>Mitigation Location; ratio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</si>
  <si>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A wetland Jurisdictional Determination was issued by the USACE on x/xx/xxxx; NWO-xxxx-xxxx-BIS.</t>
    </r>
  </si>
  <si>
    <t>Include these footnotes underneath one impact table (wetland or other water)</t>
  </si>
  <si>
    <t>Permanent              Impact Summary</t>
  </si>
  <si>
    <t>Acre(s)</t>
  </si>
  <si>
    <t>Mitigation Summary Table</t>
  </si>
  <si>
    <t>USACE/11990</t>
  </si>
  <si>
    <t>Onsite Acre(s)</t>
  </si>
  <si>
    <t>USACE/11990    Bank        Acre(s)</t>
  </si>
  <si>
    <t>USFWS    Bank        Acre(s)</t>
  </si>
  <si>
    <t>USFWS Easement Impacts               Acre(s)</t>
  </si>
  <si>
    <t xml:space="preserve"> Impact Summary Table</t>
  </si>
  <si>
    <t>USACE/11990 Bank</t>
  </si>
  <si>
    <t>11990 Bank</t>
  </si>
  <si>
    <t>USFWS Bank</t>
  </si>
  <si>
    <t>USACE Only</t>
  </si>
  <si>
    <t>EO 11990 Only</t>
  </si>
  <si>
    <t xml:space="preserve">Bank Name and Onsite in the Location column will be project specific. Remove onsite and/or bank name if not applicable.  </t>
  </si>
  <si>
    <t>Perm. (Fill/Drain)</t>
  </si>
  <si>
    <t>Perm.          (Cut)</t>
  </si>
  <si>
    <t>Acres</t>
  </si>
  <si>
    <t>Natural/JD (Fill/Drain)</t>
  </si>
  <si>
    <t>Natural/Non-JD (Fill/Drain)</t>
  </si>
  <si>
    <t>Artificial/JD (Fill/Drain)</t>
  </si>
  <si>
    <t>Artificial /Non-JD (Fill/Drain))</t>
  </si>
  <si>
    <t>JD Natural (Cut)</t>
  </si>
  <si>
    <t>JD Artificial (Cut)</t>
  </si>
  <si>
    <t>Non-JD Natural (Cut)</t>
  </si>
  <si>
    <t>Non-JD Artificial (Cut)</t>
  </si>
  <si>
    <t>Permanent OW-d</t>
  </si>
  <si>
    <t>Temporary OW-d</t>
  </si>
  <si>
    <t>Remove the Wetland Mitigation columns associated with USACE/11990 Bank, 11990 Bank, USFWS Bank and Onsite if not needed.</t>
  </si>
  <si>
    <t>Ditch Shift Acre(s)</t>
  </si>
  <si>
    <t>EO 11990 - Mitigation required for all "natural" permanent wetland impacts</t>
  </si>
  <si>
    <t>Only include OW-d table if OW-d's are present</t>
  </si>
  <si>
    <t>Onsite Constructed Site #</t>
  </si>
  <si>
    <t>Onsite Constructed Size         Acre(s)</t>
  </si>
  <si>
    <t>The red text is guidance for completing the table.  Do not include red text in docuements or plans.</t>
  </si>
  <si>
    <t>Sec 15   T-130-N R-82-W</t>
  </si>
  <si>
    <t>Slope</t>
  </si>
  <si>
    <t>Natural</t>
  </si>
  <si>
    <t>Y</t>
  </si>
  <si>
    <t>Ditch</t>
  </si>
  <si>
    <t>Created</t>
  </si>
  <si>
    <t>Basin</t>
  </si>
  <si>
    <t>N</t>
  </si>
  <si>
    <t>Site 1</t>
  </si>
  <si>
    <t>Site 1; 2:1</t>
  </si>
  <si>
    <t>Ditch Shift; 1:1</t>
  </si>
  <si>
    <t>Fringe</t>
  </si>
  <si>
    <t>OW-5a</t>
  </si>
  <si>
    <t>Sec 16   T-130-N R-82-W</t>
  </si>
  <si>
    <t>Sec 17   T-130-N R-82-W</t>
  </si>
  <si>
    <t>Sec 18   T-130-N R-82-W</t>
  </si>
  <si>
    <t>Sec 19   T-130-N R-82-W</t>
  </si>
  <si>
    <t>Mitigation Proposed</t>
  </si>
  <si>
    <t>Total Acre(s)</t>
  </si>
  <si>
    <t>WaterType</t>
  </si>
  <si>
    <t>Temporary Wetland JD</t>
  </si>
  <si>
    <t>Non-JD Wetland Temporary</t>
  </si>
  <si>
    <t>Mitigation location;ratio cell should state either onsite or ditch shift.</t>
  </si>
  <si>
    <t>Perennial Stream</t>
  </si>
  <si>
    <t>Ditch shift mitigaiton only applies to jurisdictional created wetlands that require mitigation</t>
  </si>
  <si>
    <t xml:space="preserve">USACE - Mitigation required for permanent jurisdictional impacts </t>
  </si>
  <si>
    <t>Onsite Constructed Location</t>
  </si>
  <si>
    <t>Mitigation Bank X</t>
  </si>
  <si>
    <t>Mitigation Bank X; 2:1</t>
  </si>
  <si>
    <t>Site 2;1:1</t>
  </si>
  <si>
    <t>Onsite Mitigation Method</t>
  </si>
  <si>
    <t>Site 2</t>
  </si>
  <si>
    <t>USACE Mitigation Bank</t>
  </si>
  <si>
    <t xml:space="preserve">Location </t>
  </si>
  <si>
    <t xml:space="preserve"> Onsite Mitigaiton Method</t>
  </si>
  <si>
    <t>Other Water Mitigation</t>
  </si>
  <si>
    <t>OW-6</t>
  </si>
  <si>
    <t>Sec 36   T-130-N R-82-W</t>
  </si>
  <si>
    <t>Other Waters-d Impact Table</t>
  </si>
  <si>
    <t>OW-7d</t>
  </si>
  <si>
    <t>Site 1;1:1</t>
  </si>
  <si>
    <t>11990 Bank        Acre(s)</t>
  </si>
  <si>
    <t>Wetland Impact</t>
  </si>
  <si>
    <t>Wetland Impacts                                     Acre(s)</t>
  </si>
  <si>
    <t>FROM THE DELINEATION REPORT</t>
  </si>
  <si>
    <t>WETLAND IMPACT DETERMINED BY DESIGNERS</t>
  </si>
  <si>
    <t>MITIGATION AT A BANK</t>
  </si>
  <si>
    <t>ONSITE MITIGATION METHOD</t>
  </si>
  <si>
    <t>LOCATION OF WETLAND EXPANSION</t>
  </si>
  <si>
    <t>MITIGATION PROPOSED for the Impact (Y/N)</t>
  </si>
  <si>
    <t>Ephemeral Swale</t>
  </si>
  <si>
    <t>Include the Other Water - d only when the are determined to be jurisdictional.  If the other water is only a line, assume the width of the OW-d to be the same as the culvert it is associated with.  If no culvert is associated with the OW-d assume a 24" width.</t>
  </si>
  <si>
    <t>REVISED 8/16/21</t>
  </si>
  <si>
    <t>Other Waters and Streams Impact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</si>
</sst>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color rgb="FF00B0F0"/>
      <name val="Arial"/>
      <family val="2"/>
    </font>
    <font>
      <b/>
      <sz val="7"/>
      <color theme="0"/>
      <name val="Arial"/>
      <family val="2"/>
    </font>
    <font>
      <sz val="7"/>
      <color theme="1"/>
      <name val="Arial"/>
      <family val="2"/>
    </font>
    <font>
      <b/>
      <sz val="7"/>
      <color rgb="FF000000"/>
      <name val="Arial"/>
      <family val="2"/>
    </font>
    <font>
      <sz val="10"/>
      <color theme="1"/>
      <name val="Times New Roman"/>
      <family val="1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sz val="10"/>
      <color rgb="FF000000"/>
      <name val="Calibri"/>
      <family val="2"/>
      <scheme val="minor"/>
    </font>
    <font>
      <b/>
      <sz val="12"/>
      <name val="Arial"/>
      <family val="2"/>
    </font>
    <font>
      <b/>
      <sz val="10"/>
      <color rgb="FFFF0000"/>
      <name val="Calibri"/>
      <family val="2"/>
      <scheme val="minor"/>
    </font>
    <font>
      <b/>
      <sz val="7"/>
      <color rgb="FFFF0000"/>
      <name val="Arial"/>
      <family val="2"/>
    </font>
    <font>
      <sz val="7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vertical="center"/>
    </xf>
    <xf numFmtId="0" fontId="1" fillId="0" borderId="0" xfId="0" applyFont="1" applyFill="1"/>
    <xf numFmtId="0" fontId="9" fillId="0" borderId="0" xfId="0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 wrapText="1"/>
    </xf>
    <xf numFmtId="0" fontId="10" fillId="0" borderId="7" xfId="0" applyFont="1" applyBorder="1"/>
    <xf numFmtId="0" fontId="10" fillId="0" borderId="7" xfId="0" applyFont="1" applyBorder="1" applyAlignment="1">
      <alignment vertical="center"/>
    </xf>
    <xf numFmtId="49" fontId="13" fillId="0" borderId="0" xfId="0" applyNumberFormat="1" applyFont="1"/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5" fillId="0" borderId="0" xfId="0" applyFont="1" applyAlignment="1">
      <alignment vertical="center"/>
    </xf>
    <xf numFmtId="2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49" fontId="24" fillId="0" borderId="0" xfId="0" applyNumberFormat="1" applyFont="1" applyAlignment="1">
      <alignment horizontal="left" vertical="center"/>
    </xf>
    <xf numFmtId="2" fontId="1" fillId="0" borderId="0" xfId="0" applyNumberFormat="1" applyFont="1" applyBorder="1" applyAlignment="1">
      <alignment horizontal="center" vertical="center" wrapText="1"/>
    </xf>
    <xf numFmtId="0" fontId="25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1" fillId="0" borderId="0" xfId="0" applyNumberFormat="1" applyFont="1" applyBorder="1"/>
    <xf numFmtId="0" fontId="3" fillId="0" borderId="1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2" fontId="1" fillId="0" borderId="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2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4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/>
    <xf numFmtId="0" fontId="25" fillId="0" borderId="0" xfId="0" applyFont="1" applyFill="1" applyBorder="1"/>
    <xf numFmtId="0" fontId="0" fillId="0" borderId="0" xfId="0" applyFill="1" applyBorder="1"/>
    <xf numFmtId="0" fontId="19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164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/>
    </xf>
    <xf numFmtId="0" fontId="15" fillId="0" borderId="0" xfId="0" applyFont="1" applyAlignment="1">
      <alignment vertical="center" wrapText="1"/>
    </xf>
    <xf numFmtId="0" fontId="27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0" xfId="0" applyBorder="1" applyAlignment="1"/>
    <xf numFmtId="164" fontId="4" fillId="0" borderId="24" xfId="0" applyNumberFormat="1" applyFont="1" applyBorder="1" applyAlignment="1">
      <alignment horizontal="center" vertical="center"/>
    </xf>
    <xf numFmtId="0" fontId="0" fillId="0" borderId="3" xfId="0" applyBorder="1"/>
    <xf numFmtId="0" fontId="0" fillId="0" borderId="25" xfId="0" applyBorder="1"/>
    <xf numFmtId="0" fontId="3" fillId="0" borderId="8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/>
    </xf>
    <xf numFmtId="0" fontId="10" fillId="0" borderId="16" xfId="0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65" fontId="2" fillId="0" borderId="18" xfId="0" applyNumberFormat="1" applyFont="1" applyBorder="1" applyAlignment="1">
      <alignment horizontal="center" vertical="center" wrapText="1"/>
    </xf>
    <xf numFmtId="0" fontId="0" fillId="0" borderId="6" xfId="0" applyBorder="1"/>
    <xf numFmtId="164" fontId="1" fillId="0" borderId="11" xfId="0" applyNumberFormat="1" applyFont="1" applyFill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0" fontId="0" fillId="0" borderId="17" xfId="0" applyBorder="1"/>
    <xf numFmtId="0" fontId="0" fillId="0" borderId="11" xfId="0" applyBorder="1"/>
    <xf numFmtId="164" fontId="3" fillId="0" borderId="11" xfId="0" applyNumberFormat="1" applyFont="1" applyBorder="1" applyAlignment="1">
      <alignment horizontal="center" vertical="center" wrapText="1"/>
    </xf>
    <xf numFmtId="164" fontId="2" fillId="0" borderId="28" xfId="0" applyNumberFormat="1" applyFont="1" applyBorder="1" applyAlignment="1">
      <alignment vertical="center"/>
    </xf>
    <xf numFmtId="0" fontId="0" fillId="0" borderId="28" xfId="0" applyBorder="1"/>
    <xf numFmtId="0" fontId="0" fillId="0" borderId="23" xfId="0" applyBorder="1"/>
    <xf numFmtId="164" fontId="1" fillId="0" borderId="11" xfId="0" applyNumberFormat="1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164" fontId="1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center" vertical="center" wrapText="1"/>
    </xf>
    <xf numFmtId="164" fontId="4" fillId="0" borderId="17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7" fillId="0" borderId="0" xfId="0" applyFont="1" applyAlignment="1">
      <alignment vertical="center"/>
    </xf>
    <xf numFmtId="2" fontId="26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9" fillId="0" borderId="0" xfId="0" applyFont="1"/>
    <xf numFmtId="0" fontId="28" fillId="0" borderId="0" xfId="0" applyFont="1"/>
    <xf numFmtId="0" fontId="5" fillId="2" borderId="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 wrapText="1"/>
    </xf>
    <xf numFmtId="0" fontId="5" fillId="2" borderId="24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0" fontId="30" fillId="0" borderId="21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2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27" fillId="0" borderId="0" xfId="0" applyFont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wrapText="1"/>
    </xf>
    <xf numFmtId="0" fontId="27" fillId="0" borderId="0" xfId="0" applyFont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82"/>
  <sheetViews>
    <sheetView tabSelected="1" zoomScale="90" zoomScaleNormal="90" workbookViewId="0">
      <selection activeCell="A32" sqref="A32:T32"/>
    </sheetView>
  </sheetViews>
  <sheetFormatPr defaultRowHeight="15" x14ac:dyDescent="0.25"/>
  <cols>
    <col min="1" max="1" width="10.42578125" customWidth="1"/>
    <col min="2" max="2" width="11.5703125" bestFit="1" customWidth="1"/>
    <col min="3" max="3" width="10.7109375" customWidth="1"/>
    <col min="4" max="4" width="10.28515625" customWidth="1"/>
    <col min="5" max="5" width="13.42578125" customWidth="1"/>
    <col min="7" max="7" width="12.85546875" customWidth="1"/>
    <col min="8" max="8" width="12.5703125" customWidth="1"/>
    <col min="13" max="13" width="10.85546875" bestFit="1" customWidth="1"/>
    <col min="14" max="14" width="11.42578125" customWidth="1"/>
    <col min="16" max="16" width="13.7109375" customWidth="1"/>
    <col min="17" max="17" width="11" customWidth="1"/>
    <col min="19" max="19" width="12" customWidth="1"/>
    <col min="20" max="21" width="11" customWidth="1"/>
    <col min="22" max="22" width="11.7109375" customWidth="1"/>
    <col min="23" max="23" width="12.42578125" customWidth="1"/>
    <col min="24" max="24" width="12.28515625" customWidth="1"/>
  </cols>
  <sheetData>
    <row r="1" spans="1:27" ht="15.75" x14ac:dyDescent="0.25">
      <c r="A1" s="109" t="s">
        <v>116</v>
      </c>
    </row>
    <row r="2" spans="1:27" ht="15.75" customHeight="1" x14ac:dyDescent="0.25">
      <c r="A2" s="109" t="s">
        <v>63</v>
      </c>
      <c r="B2" s="109"/>
      <c r="C2" s="109"/>
      <c r="D2" s="109"/>
      <c r="E2" s="109"/>
      <c r="F2" s="109"/>
      <c r="G2" s="109"/>
      <c r="H2" s="109"/>
      <c r="I2" s="109"/>
      <c r="J2" s="109"/>
      <c r="K2" s="110"/>
      <c r="L2" s="110"/>
      <c r="M2" s="110"/>
      <c r="N2" s="110"/>
      <c r="O2" s="111"/>
    </row>
    <row r="3" spans="1:27" ht="15.75" customHeight="1" x14ac:dyDescent="0.25">
      <c r="A3" s="109" t="s">
        <v>86</v>
      </c>
      <c r="B3" s="109"/>
      <c r="C3" s="109"/>
      <c r="D3" s="109"/>
      <c r="E3" s="109"/>
      <c r="F3" s="109"/>
      <c r="G3" s="109"/>
      <c r="H3" s="109"/>
      <c r="I3" s="109"/>
      <c r="J3" s="109"/>
      <c r="K3" s="110"/>
      <c r="L3" s="110"/>
      <c r="M3" s="110"/>
      <c r="N3" s="110"/>
      <c r="O3" s="111"/>
    </row>
    <row r="4" spans="1:27" ht="15.75" customHeight="1" x14ac:dyDescent="0.25">
      <c r="A4" s="109" t="s">
        <v>88</v>
      </c>
      <c r="B4" s="109"/>
      <c r="C4" s="109"/>
      <c r="D4" s="109"/>
      <c r="E4" s="109"/>
      <c r="F4" s="109"/>
      <c r="G4" s="109"/>
      <c r="H4" s="109"/>
      <c r="I4" s="109"/>
      <c r="J4" s="109"/>
      <c r="K4" s="110"/>
      <c r="L4" s="110"/>
      <c r="M4" s="110"/>
      <c r="N4" s="110"/>
      <c r="O4" s="111"/>
    </row>
    <row r="5" spans="1:27" ht="15.75" customHeight="1" x14ac:dyDescent="0.25">
      <c r="A5" s="109" t="s">
        <v>57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  <c r="L5" s="110"/>
      <c r="M5" s="110"/>
      <c r="N5" s="110"/>
      <c r="O5" s="111"/>
    </row>
    <row r="6" spans="1:27" ht="15.75" customHeight="1" x14ac:dyDescent="0.25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10"/>
      <c r="L6" s="110"/>
      <c r="M6" s="110"/>
      <c r="N6" s="110"/>
      <c r="O6" s="111"/>
    </row>
    <row r="7" spans="1:27" ht="30" customHeight="1" x14ac:dyDescent="0.25">
      <c r="A7" s="182" t="s">
        <v>108</v>
      </c>
      <c r="B7" s="192"/>
      <c r="C7" s="192"/>
      <c r="D7" s="192"/>
      <c r="E7" s="183"/>
      <c r="F7" s="179" t="s">
        <v>109</v>
      </c>
      <c r="G7" s="180"/>
      <c r="H7" s="180"/>
      <c r="I7" s="180"/>
      <c r="J7" s="181"/>
      <c r="K7" s="182" t="s">
        <v>113</v>
      </c>
      <c r="L7" s="192"/>
      <c r="M7" s="183"/>
      <c r="N7" s="179" t="s">
        <v>110</v>
      </c>
      <c r="O7" s="180"/>
      <c r="P7" s="180"/>
      <c r="Q7" s="180"/>
      <c r="R7" s="180"/>
      <c r="S7" s="181"/>
      <c r="T7" s="179" t="s">
        <v>111</v>
      </c>
      <c r="U7" s="180"/>
      <c r="V7" s="181"/>
      <c r="W7" s="182" t="s">
        <v>112</v>
      </c>
      <c r="X7" s="183"/>
    </row>
    <row r="8" spans="1:27" ht="15.75" x14ac:dyDescent="0.25">
      <c r="A8" s="193" t="s">
        <v>7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5"/>
    </row>
    <row r="9" spans="1:27" ht="15" customHeight="1" x14ac:dyDescent="0.25">
      <c r="A9" s="196" t="s">
        <v>0</v>
      </c>
      <c r="B9" s="196" t="s">
        <v>1</v>
      </c>
      <c r="C9" s="197" t="s">
        <v>2</v>
      </c>
      <c r="D9" s="196" t="s">
        <v>3</v>
      </c>
      <c r="E9" s="196" t="s">
        <v>21</v>
      </c>
      <c r="F9" s="188" t="s">
        <v>106</v>
      </c>
      <c r="G9" s="189"/>
      <c r="H9" s="189"/>
      <c r="I9" s="189"/>
      <c r="J9" s="190"/>
      <c r="K9" s="189" t="s">
        <v>8</v>
      </c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90"/>
    </row>
    <row r="10" spans="1:27" ht="38.25" customHeight="1" x14ac:dyDescent="0.25">
      <c r="A10" s="196"/>
      <c r="B10" s="196"/>
      <c r="C10" s="198"/>
      <c r="D10" s="196"/>
      <c r="E10" s="196"/>
      <c r="F10" s="184" t="s">
        <v>107</v>
      </c>
      <c r="G10" s="185"/>
      <c r="H10" s="191"/>
      <c r="I10" s="184" t="s">
        <v>36</v>
      </c>
      <c r="J10" s="185"/>
      <c r="K10" s="200" t="s">
        <v>81</v>
      </c>
      <c r="L10" s="201"/>
      <c r="M10" s="202"/>
      <c r="N10" s="201" t="s">
        <v>38</v>
      </c>
      <c r="O10" s="202"/>
      <c r="P10" s="203" t="s">
        <v>39</v>
      </c>
      <c r="Q10" s="204"/>
      <c r="R10" s="203" t="s">
        <v>40</v>
      </c>
      <c r="S10" s="204"/>
      <c r="T10" s="186" t="s">
        <v>94</v>
      </c>
      <c r="U10" s="185"/>
      <c r="V10" s="187"/>
      <c r="W10" s="186" t="s">
        <v>90</v>
      </c>
      <c r="X10" s="187"/>
      <c r="Y10" s="7"/>
      <c r="Z10" s="1"/>
    </row>
    <row r="11" spans="1:27" ht="45.75" x14ac:dyDescent="0.25">
      <c r="A11" s="196"/>
      <c r="B11" s="196"/>
      <c r="C11" s="199"/>
      <c r="D11" s="196"/>
      <c r="E11" s="196"/>
      <c r="F11" s="106" t="s">
        <v>24</v>
      </c>
      <c r="G11" s="106" t="s">
        <v>44</v>
      </c>
      <c r="H11" s="106" t="s">
        <v>45</v>
      </c>
      <c r="I11" s="106" t="s">
        <v>9</v>
      </c>
      <c r="J11" s="116" t="s">
        <v>10</v>
      </c>
      <c r="K11" s="23" t="s">
        <v>11</v>
      </c>
      <c r="L11" s="106" t="s">
        <v>12</v>
      </c>
      <c r="M11" s="120" t="s">
        <v>13</v>
      </c>
      <c r="N11" s="107" t="s">
        <v>1</v>
      </c>
      <c r="O11" s="120" t="s">
        <v>30</v>
      </c>
      <c r="P11" s="122" t="s">
        <v>1</v>
      </c>
      <c r="Q11" s="120" t="s">
        <v>30</v>
      </c>
      <c r="R11" s="122" t="s">
        <v>1</v>
      </c>
      <c r="S11" s="120" t="s">
        <v>30</v>
      </c>
      <c r="T11" s="23" t="s">
        <v>25</v>
      </c>
      <c r="U11" s="174" t="s">
        <v>58</v>
      </c>
      <c r="V11" s="116" t="s">
        <v>33</v>
      </c>
      <c r="W11" s="23" t="s">
        <v>61</v>
      </c>
      <c r="X11" s="116" t="s">
        <v>62</v>
      </c>
      <c r="Y11" s="8"/>
      <c r="Z11" s="1"/>
      <c r="AA11" s="175"/>
    </row>
    <row r="12" spans="1:27" ht="33.75" x14ac:dyDescent="0.25">
      <c r="A12" s="50">
        <v>1</v>
      </c>
      <c r="B12" s="50" t="s">
        <v>64</v>
      </c>
      <c r="C12" s="50" t="s">
        <v>65</v>
      </c>
      <c r="D12" s="50" t="s">
        <v>66</v>
      </c>
      <c r="E12" s="50" t="s">
        <v>67</v>
      </c>
      <c r="F12" s="86">
        <v>0.01</v>
      </c>
      <c r="G12" s="87">
        <v>0.20300000000000001</v>
      </c>
      <c r="H12" s="69"/>
      <c r="I12" s="47"/>
      <c r="J12" s="117"/>
      <c r="K12" s="46" t="s">
        <v>67</v>
      </c>
      <c r="L12" s="47" t="s">
        <v>67</v>
      </c>
      <c r="M12" s="118"/>
      <c r="N12" s="119"/>
      <c r="O12" s="121"/>
      <c r="P12" s="45"/>
      <c r="Q12" s="121"/>
      <c r="R12" s="45"/>
      <c r="S12" s="121"/>
      <c r="T12" s="29" t="s">
        <v>73</v>
      </c>
      <c r="U12" s="176"/>
      <c r="V12" s="98">
        <f>+G12*2</f>
        <v>0.40600000000000003</v>
      </c>
      <c r="W12" s="124"/>
      <c r="X12" s="94"/>
      <c r="Y12" s="9"/>
      <c r="Z12" s="1"/>
    </row>
    <row r="13" spans="1:27" ht="33.75" x14ac:dyDescent="0.25">
      <c r="A13" s="50">
        <v>2</v>
      </c>
      <c r="B13" s="50" t="s">
        <v>77</v>
      </c>
      <c r="C13" s="51" t="s">
        <v>68</v>
      </c>
      <c r="D13" s="51" t="s">
        <v>69</v>
      </c>
      <c r="E13" s="51" t="s">
        <v>67</v>
      </c>
      <c r="F13" s="88">
        <v>1.2E-2</v>
      </c>
      <c r="G13" s="89">
        <v>1.2999999999999999E-2</v>
      </c>
      <c r="H13" s="70"/>
      <c r="I13" s="43"/>
      <c r="J13" s="53"/>
      <c r="K13" s="49" t="s">
        <v>71</v>
      </c>
      <c r="L13" s="43" t="s">
        <v>67</v>
      </c>
      <c r="M13" s="30"/>
      <c r="N13" s="72"/>
      <c r="O13" s="121"/>
      <c r="P13" s="29"/>
      <c r="Q13" s="118"/>
      <c r="R13" s="29"/>
      <c r="S13" s="121"/>
      <c r="T13" s="52" t="s">
        <v>74</v>
      </c>
      <c r="U13" s="177">
        <v>1.2999999999999999E-2</v>
      </c>
      <c r="V13" s="97"/>
      <c r="W13" s="52"/>
      <c r="X13" s="95"/>
      <c r="Y13" s="9"/>
      <c r="Z13" s="1"/>
    </row>
    <row r="14" spans="1:27" ht="33.75" x14ac:dyDescent="0.25">
      <c r="A14" s="50">
        <v>3</v>
      </c>
      <c r="B14" s="50" t="s">
        <v>78</v>
      </c>
      <c r="C14" s="50" t="s">
        <v>70</v>
      </c>
      <c r="D14" s="50" t="s">
        <v>66</v>
      </c>
      <c r="E14" s="50" t="s">
        <v>71</v>
      </c>
      <c r="F14" s="86">
        <v>0.122</v>
      </c>
      <c r="G14" s="87">
        <v>0.34100000000000003</v>
      </c>
      <c r="H14" s="69"/>
      <c r="I14" s="47"/>
      <c r="J14" s="117"/>
      <c r="K14" s="46" t="s">
        <v>67</v>
      </c>
      <c r="L14" s="47" t="s">
        <v>71</v>
      </c>
      <c r="M14" s="118"/>
      <c r="N14" s="73"/>
      <c r="O14" s="118"/>
      <c r="P14" s="46" t="s">
        <v>91</v>
      </c>
      <c r="Q14" s="118">
        <v>0.34100000000000003</v>
      </c>
      <c r="R14" s="46"/>
      <c r="S14" s="118"/>
      <c r="T14" s="46"/>
      <c r="U14" s="178"/>
      <c r="V14" s="98"/>
      <c r="W14" s="29"/>
      <c r="X14" s="96"/>
      <c r="Y14" s="9"/>
      <c r="Z14" s="1"/>
    </row>
    <row r="15" spans="1:27" ht="33.75" x14ac:dyDescent="0.25">
      <c r="A15" s="50">
        <v>4</v>
      </c>
      <c r="B15" s="50" t="s">
        <v>79</v>
      </c>
      <c r="C15" s="51" t="s">
        <v>68</v>
      </c>
      <c r="D15" s="51" t="s">
        <v>69</v>
      </c>
      <c r="E15" s="51" t="s">
        <v>71</v>
      </c>
      <c r="F15" s="88">
        <v>0.223</v>
      </c>
      <c r="G15" s="89">
        <v>0.53300000000000003</v>
      </c>
      <c r="H15" s="70"/>
      <c r="I15" s="43"/>
      <c r="J15" s="53"/>
      <c r="K15" s="49" t="s">
        <v>71</v>
      </c>
      <c r="L15" s="43" t="s">
        <v>71</v>
      </c>
      <c r="M15" s="30"/>
      <c r="N15" s="115"/>
      <c r="O15" s="30"/>
      <c r="P15" s="49"/>
      <c r="Q15" s="30"/>
      <c r="R15" s="49"/>
      <c r="S15" s="30"/>
      <c r="T15" s="52"/>
      <c r="U15" s="177"/>
      <c r="V15" s="97"/>
      <c r="W15" s="52"/>
      <c r="X15" s="97"/>
      <c r="Y15" s="10"/>
      <c r="Z15" s="1"/>
    </row>
    <row r="16" spans="1:27" ht="33.75" x14ac:dyDescent="0.25">
      <c r="A16" s="50">
        <v>5</v>
      </c>
      <c r="B16" s="50" t="s">
        <v>80</v>
      </c>
      <c r="C16" s="50" t="s">
        <v>75</v>
      </c>
      <c r="D16" s="50" t="s">
        <v>66</v>
      </c>
      <c r="E16" s="50" t="s">
        <v>67</v>
      </c>
      <c r="F16" s="86">
        <v>0.33300000000000002</v>
      </c>
      <c r="G16" s="87">
        <v>0.01</v>
      </c>
      <c r="H16" s="69"/>
      <c r="I16" s="47"/>
      <c r="J16" s="118"/>
      <c r="K16" s="46" t="s">
        <v>67</v>
      </c>
      <c r="L16" s="47" t="s">
        <v>67</v>
      </c>
      <c r="M16" s="118"/>
      <c r="N16" s="73"/>
      <c r="O16" s="118"/>
      <c r="P16" s="46"/>
      <c r="Q16" s="118"/>
      <c r="R16" s="46"/>
      <c r="S16" s="118"/>
      <c r="T16" s="46" t="s">
        <v>104</v>
      </c>
      <c r="U16" s="178"/>
      <c r="V16" s="98">
        <v>0.01</v>
      </c>
      <c r="W16" s="29" t="s">
        <v>72</v>
      </c>
      <c r="X16" s="98">
        <f>+V12+V16</f>
        <v>0.41600000000000004</v>
      </c>
      <c r="Y16" s="1"/>
      <c r="Z16" s="1"/>
    </row>
    <row r="17" spans="1:24" x14ac:dyDescent="0.25">
      <c r="A17" s="26"/>
      <c r="B17" s="11"/>
      <c r="C17" s="11"/>
      <c r="D17" s="48"/>
      <c r="E17" s="50" t="s">
        <v>4</v>
      </c>
      <c r="F17" s="90">
        <f>SUM(F12:F16)</f>
        <v>0.7</v>
      </c>
      <c r="G17" s="91">
        <f>SUM(G12:G16)</f>
        <v>1.1000000000000001</v>
      </c>
      <c r="H17" s="71"/>
      <c r="I17" s="24"/>
      <c r="J17" s="31"/>
      <c r="K17" s="27"/>
      <c r="L17" s="27"/>
      <c r="M17" s="27"/>
      <c r="N17" s="27"/>
      <c r="O17" s="31"/>
      <c r="P17" s="123"/>
      <c r="Q17" s="31">
        <f>SUM(Q14:Q16)</f>
        <v>0.34100000000000003</v>
      </c>
      <c r="R17" s="123"/>
      <c r="S17" s="31"/>
      <c r="T17" s="32"/>
      <c r="U17" s="91">
        <f>SUM(U13:U16)</f>
        <v>1.2999999999999999E-2</v>
      </c>
      <c r="V17" s="112">
        <f>SUM(V12:V16)</f>
        <v>0.41600000000000004</v>
      </c>
      <c r="W17" s="125"/>
      <c r="X17" s="93">
        <f>SUM(X12:X16)</f>
        <v>0.41600000000000004</v>
      </c>
    </row>
    <row r="18" spans="1:24" x14ac:dyDescent="0.25">
      <c r="A18" s="3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24" x14ac:dyDescent="0.25">
      <c r="A19" s="2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24" ht="15.75" x14ac:dyDescent="0.25">
      <c r="A20" s="193" t="s">
        <v>117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5"/>
    </row>
    <row r="21" spans="1:24" ht="15" customHeight="1" x14ac:dyDescent="0.25">
      <c r="A21" s="197" t="s">
        <v>5</v>
      </c>
      <c r="B21" s="197" t="s">
        <v>1</v>
      </c>
      <c r="C21" s="197" t="s">
        <v>14</v>
      </c>
      <c r="D21" s="197" t="s">
        <v>6</v>
      </c>
      <c r="E21" s="197" t="s">
        <v>22</v>
      </c>
      <c r="F21" s="188" t="s">
        <v>15</v>
      </c>
      <c r="G21" s="189"/>
      <c r="H21" s="189"/>
      <c r="I21" s="189"/>
      <c r="J21" s="189"/>
      <c r="K21" s="189"/>
      <c r="L21" s="188" t="s">
        <v>99</v>
      </c>
      <c r="M21" s="189"/>
      <c r="N21" s="189"/>
      <c r="O21" s="189"/>
      <c r="P21" s="189"/>
      <c r="Q21" s="189"/>
      <c r="R21" s="189"/>
      <c r="S21" s="189"/>
      <c r="T21" s="190"/>
    </row>
    <row r="22" spans="1:24" ht="25.5" customHeight="1" x14ac:dyDescent="0.25">
      <c r="A22" s="198"/>
      <c r="B22" s="198"/>
      <c r="C22" s="198"/>
      <c r="D22" s="198"/>
      <c r="E22" s="198"/>
      <c r="F22" s="208" t="s">
        <v>46</v>
      </c>
      <c r="G22" s="209"/>
      <c r="H22" s="209"/>
      <c r="I22" s="199" t="s">
        <v>16</v>
      </c>
      <c r="J22" s="199"/>
      <c r="K22" s="210"/>
      <c r="L22" s="186" t="s">
        <v>81</v>
      </c>
      <c r="M22" s="185"/>
      <c r="N22" s="187"/>
      <c r="O22" s="185" t="s">
        <v>96</v>
      </c>
      <c r="P22" s="187"/>
      <c r="Q22" s="186" t="s">
        <v>98</v>
      </c>
      <c r="R22" s="187"/>
      <c r="S22" s="186" t="s">
        <v>90</v>
      </c>
      <c r="T22" s="187"/>
    </row>
    <row r="23" spans="1:24" ht="52.5" customHeight="1" x14ac:dyDescent="0.25">
      <c r="A23" s="199"/>
      <c r="B23" s="199"/>
      <c r="C23" s="199"/>
      <c r="D23" s="199"/>
      <c r="E23" s="199"/>
      <c r="F23" s="106" t="s">
        <v>24</v>
      </c>
      <c r="G23" s="106" t="s">
        <v>44</v>
      </c>
      <c r="H23" s="106" t="s">
        <v>45</v>
      </c>
      <c r="I23" s="106" t="s">
        <v>24</v>
      </c>
      <c r="J23" s="106" t="s">
        <v>44</v>
      </c>
      <c r="K23" s="116" t="s">
        <v>45</v>
      </c>
      <c r="L23" s="23" t="s">
        <v>11</v>
      </c>
      <c r="M23" s="106" t="s">
        <v>12</v>
      </c>
      <c r="N23" s="120" t="s">
        <v>13</v>
      </c>
      <c r="O23" s="107" t="s">
        <v>97</v>
      </c>
      <c r="P23" s="120" t="s">
        <v>30</v>
      </c>
      <c r="Q23" s="23" t="s">
        <v>26</v>
      </c>
      <c r="R23" s="116" t="s">
        <v>30</v>
      </c>
      <c r="S23" s="23" t="s">
        <v>61</v>
      </c>
      <c r="T23" s="116" t="s">
        <v>62</v>
      </c>
    </row>
    <row r="24" spans="1:24" ht="22.5" x14ac:dyDescent="0.25">
      <c r="A24" s="3" t="s">
        <v>76</v>
      </c>
      <c r="B24" s="50" t="s">
        <v>80</v>
      </c>
      <c r="C24" s="4" t="s">
        <v>87</v>
      </c>
      <c r="D24" s="5" t="s">
        <v>66</v>
      </c>
      <c r="E24" s="5" t="s">
        <v>67</v>
      </c>
      <c r="F24" s="102">
        <v>0</v>
      </c>
      <c r="G24" s="102">
        <v>1E-3</v>
      </c>
      <c r="H24" s="102"/>
      <c r="I24" s="102"/>
      <c r="J24" s="102"/>
      <c r="K24" s="94"/>
      <c r="L24" s="139" t="s">
        <v>71</v>
      </c>
      <c r="M24" s="99" t="s">
        <v>67</v>
      </c>
      <c r="N24" s="132" t="s">
        <v>71</v>
      </c>
      <c r="O24" s="92" t="s">
        <v>92</v>
      </c>
      <c r="P24" s="132">
        <v>2E-3</v>
      </c>
      <c r="Q24" s="134"/>
      <c r="R24" s="133"/>
      <c r="S24" s="29"/>
      <c r="T24" s="95"/>
    </row>
    <row r="25" spans="1:24" ht="22.5" x14ac:dyDescent="0.25">
      <c r="A25" s="3" t="s">
        <v>100</v>
      </c>
      <c r="B25" s="50" t="s">
        <v>101</v>
      </c>
      <c r="C25" s="4" t="s">
        <v>87</v>
      </c>
      <c r="D25" s="5" t="s">
        <v>66</v>
      </c>
      <c r="E25" s="5" t="s">
        <v>67</v>
      </c>
      <c r="F25" s="102">
        <v>0.01</v>
      </c>
      <c r="G25" s="102">
        <v>2.1999999999999999E-2</v>
      </c>
      <c r="H25" s="102"/>
      <c r="I25" s="102"/>
      <c r="J25" s="102"/>
      <c r="K25" s="94"/>
      <c r="L25" s="139" t="s">
        <v>71</v>
      </c>
      <c r="M25" s="99" t="s">
        <v>67</v>
      </c>
      <c r="N25" s="132" t="s">
        <v>71</v>
      </c>
      <c r="O25" s="127"/>
      <c r="P25" s="133"/>
      <c r="Q25" s="29" t="s">
        <v>93</v>
      </c>
      <c r="R25" s="132">
        <v>2.1999999999999999E-2</v>
      </c>
      <c r="S25" s="29" t="s">
        <v>95</v>
      </c>
      <c r="T25" s="96">
        <v>2.1999999999999999E-2</v>
      </c>
    </row>
    <row r="26" spans="1:24" x14ac:dyDescent="0.25">
      <c r="A26" s="3"/>
      <c r="B26" s="3"/>
      <c r="C26" s="4"/>
      <c r="D26" s="5"/>
      <c r="E26" s="5"/>
      <c r="F26" s="99"/>
      <c r="G26" s="102"/>
      <c r="H26" s="102"/>
      <c r="I26" s="102"/>
      <c r="J26" s="102"/>
      <c r="K26" s="94"/>
      <c r="L26" s="128"/>
      <c r="M26" s="103"/>
      <c r="N26" s="129"/>
      <c r="O26" s="127"/>
      <c r="P26" s="133"/>
      <c r="Q26" s="135"/>
      <c r="R26" s="132"/>
      <c r="S26" s="52"/>
      <c r="T26" s="97"/>
    </row>
    <row r="27" spans="1:24" x14ac:dyDescent="0.25">
      <c r="A27" s="14"/>
      <c r="B27" s="14"/>
      <c r="C27" s="14"/>
      <c r="D27" s="25"/>
      <c r="E27" s="5"/>
      <c r="F27" s="99"/>
      <c r="G27" s="102"/>
      <c r="H27" s="102"/>
      <c r="I27" s="102"/>
      <c r="J27" s="102"/>
      <c r="K27" s="94"/>
      <c r="L27" s="113"/>
      <c r="M27" s="113"/>
      <c r="N27" s="129"/>
      <c r="O27" s="113"/>
      <c r="P27" s="133"/>
      <c r="Q27" s="135"/>
      <c r="R27" s="132"/>
      <c r="S27" s="29"/>
      <c r="T27" s="98"/>
      <c r="V27" s="65"/>
    </row>
    <row r="28" spans="1:24" x14ac:dyDescent="0.25">
      <c r="A28" s="59"/>
      <c r="B28" s="59"/>
      <c r="C28" s="59"/>
      <c r="D28" s="54"/>
      <c r="E28" s="101" t="s">
        <v>4</v>
      </c>
      <c r="F28" s="100">
        <f>SUM(F24:F27)</f>
        <v>0.01</v>
      </c>
      <c r="G28" s="100">
        <f>SUM(G24:G27)</f>
        <v>2.3E-2</v>
      </c>
      <c r="H28" s="100"/>
      <c r="I28" s="104"/>
      <c r="J28" s="104"/>
      <c r="K28" s="126"/>
      <c r="L28" s="137"/>
      <c r="M28" s="65"/>
      <c r="N28" s="114"/>
      <c r="O28" s="138"/>
      <c r="P28" s="131">
        <f>SUM(P24:P27)</f>
        <v>2E-3</v>
      </c>
      <c r="Q28" s="136"/>
      <c r="R28" s="93">
        <f>SUM(R24:R27)</f>
        <v>2.1999999999999999E-2</v>
      </c>
      <c r="S28" s="125"/>
      <c r="T28" s="93">
        <f>SUM(T24:T27)</f>
        <v>2.1999999999999999E-2</v>
      </c>
    </row>
    <row r="29" spans="1:24" x14ac:dyDescent="0.25">
      <c r="A29" s="60"/>
      <c r="B29" s="60"/>
      <c r="C29" s="60"/>
      <c r="D29" s="37"/>
      <c r="E29" s="61"/>
      <c r="F29" s="37"/>
      <c r="G29" s="37"/>
      <c r="H29" s="37"/>
      <c r="I29" s="63"/>
      <c r="J29" s="63"/>
      <c r="K29" s="63"/>
      <c r="L29" s="63"/>
      <c r="M29" s="15"/>
      <c r="N29" s="62"/>
      <c r="O29" s="62"/>
      <c r="P29" s="62"/>
      <c r="Q29" s="62"/>
      <c r="R29" s="62"/>
      <c r="S29" s="1"/>
    </row>
    <row r="30" spans="1:24" ht="15.75" customHeight="1" x14ac:dyDescent="0.25">
      <c r="A30" s="109" t="s">
        <v>60</v>
      </c>
      <c r="B30" s="109"/>
      <c r="C30" s="109"/>
      <c r="D30" s="109"/>
      <c r="E30" s="109"/>
      <c r="F30" s="109"/>
      <c r="G30" s="109"/>
      <c r="H30" s="109"/>
      <c r="I30" s="109"/>
      <c r="J30" s="109"/>
      <c r="K30" s="211"/>
      <c r="L30" s="211"/>
      <c r="M30" s="160"/>
      <c r="N30" s="161"/>
      <c r="O30" s="161"/>
      <c r="P30" s="161"/>
      <c r="Q30" s="62"/>
      <c r="R30" s="62"/>
      <c r="S30" s="1"/>
    </row>
    <row r="31" spans="1:24" ht="31.5" customHeight="1" x14ac:dyDescent="0.25">
      <c r="A31" s="211" t="s">
        <v>115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66"/>
      <c r="R31" s="66"/>
      <c r="S31" s="67"/>
    </row>
    <row r="32" spans="1:24" ht="15.75" x14ac:dyDescent="0.25">
      <c r="A32" s="212" t="s">
        <v>102</v>
      </c>
      <c r="B32" s="212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</row>
    <row r="33" spans="1:26" ht="15" customHeight="1" x14ac:dyDescent="0.25">
      <c r="A33" s="197" t="s">
        <v>5</v>
      </c>
      <c r="B33" s="197" t="s">
        <v>1</v>
      </c>
      <c r="C33" s="197" t="s">
        <v>14</v>
      </c>
      <c r="D33" s="197" t="s">
        <v>6</v>
      </c>
      <c r="E33" s="197" t="s">
        <v>22</v>
      </c>
      <c r="F33" s="213" t="s">
        <v>15</v>
      </c>
      <c r="G33" s="214"/>
      <c r="H33" s="214"/>
      <c r="I33" s="214"/>
      <c r="J33" s="214"/>
      <c r="K33" s="215"/>
      <c r="L33" s="206" t="s">
        <v>99</v>
      </c>
      <c r="M33" s="206"/>
      <c r="N33" s="206"/>
      <c r="O33" s="206"/>
      <c r="P33" s="206"/>
      <c r="Q33" s="206"/>
      <c r="R33" s="206"/>
      <c r="S33" s="206"/>
      <c r="T33" s="207"/>
      <c r="U33" s="68"/>
      <c r="V33" s="67"/>
      <c r="W33" s="65"/>
      <c r="X33" s="65"/>
    </row>
    <row r="34" spans="1:26" ht="34.5" customHeight="1" x14ac:dyDescent="0.25">
      <c r="A34" s="198"/>
      <c r="B34" s="198"/>
      <c r="C34" s="198"/>
      <c r="D34" s="198"/>
      <c r="E34" s="198"/>
      <c r="F34" s="208" t="s">
        <v>46</v>
      </c>
      <c r="G34" s="209"/>
      <c r="H34" s="209"/>
      <c r="I34" s="199" t="s">
        <v>16</v>
      </c>
      <c r="J34" s="199"/>
      <c r="K34" s="210"/>
      <c r="L34" s="186" t="s">
        <v>81</v>
      </c>
      <c r="M34" s="185"/>
      <c r="N34" s="187"/>
      <c r="O34" s="185" t="s">
        <v>96</v>
      </c>
      <c r="P34" s="187"/>
      <c r="Q34" s="186" t="s">
        <v>98</v>
      </c>
      <c r="R34" s="187"/>
      <c r="S34" s="186" t="s">
        <v>90</v>
      </c>
      <c r="T34" s="187"/>
      <c r="U34" s="68"/>
      <c r="V34" s="67"/>
      <c r="W34" s="65"/>
      <c r="X34" s="65"/>
    </row>
    <row r="35" spans="1:26" ht="45.75" x14ac:dyDescent="0.25">
      <c r="A35" s="199"/>
      <c r="B35" s="199"/>
      <c r="C35" s="199"/>
      <c r="D35" s="199"/>
      <c r="E35" s="199"/>
      <c r="F35" s="106" t="s">
        <v>24</v>
      </c>
      <c r="G35" s="106" t="s">
        <v>44</v>
      </c>
      <c r="H35" s="106" t="s">
        <v>45</v>
      </c>
      <c r="I35" s="106" t="s">
        <v>24</v>
      </c>
      <c r="J35" s="106" t="s">
        <v>44</v>
      </c>
      <c r="K35" s="116" t="s">
        <v>45</v>
      </c>
      <c r="L35" s="23" t="s">
        <v>11</v>
      </c>
      <c r="M35" s="106" t="s">
        <v>12</v>
      </c>
      <c r="N35" s="120" t="s">
        <v>13</v>
      </c>
      <c r="O35" s="107" t="s">
        <v>97</v>
      </c>
      <c r="P35" s="120" t="s">
        <v>30</v>
      </c>
      <c r="Q35" s="23" t="s">
        <v>26</v>
      </c>
      <c r="R35" s="116" t="s">
        <v>30</v>
      </c>
      <c r="S35" s="23" t="s">
        <v>61</v>
      </c>
      <c r="T35" s="116" t="s">
        <v>62</v>
      </c>
      <c r="U35" s="68"/>
      <c r="V35" s="67"/>
      <c r="W35" s="65"/>
      <c r="X35" s="65"/>
    </row>
    <row r="36" spans="1:26" ht="22.5" x14ac:dyDescent="0.25">
      <c r="A36" s="3" t="s">
        <v>103</v>
      </c>
      <c r="B36" s="50" t="s">
        <v>80</v>
      </c>
      <c r="C36" s="3" t="s">
        <v>114</v>
      </c>
      <c r="D36" s="6" t="s">
        <v>66</v>
      </c>
      <c r="E36" s="6" t="s">
        <v>67</v>
      </c>
      <c r="F36" s="99">
        <v>1.2E-2</v>
      </c>
      <c r="G36" s="99">
        <v>3.0000000000000001E-3</v>
      </c>
      <c r="H36" s="99"/>
      <c r="I36" s="99">
        <v>30</v>
      </c>
      <c r="J36" s="99">
        <v>15</v>
      </c>
      <c r="K36" s="94"/>
      <c r="L36" s="2" t="s">
        <v>71</v>
      </c>
      <c r="M36" s="58" t="s">
        <v>71</v>
      </c>
      <c r="N36" s="132" t="s">
        <v>71</v>
      </c>
      <c r="O36" s="92"/>
      <c r="P36" s="132"/>
      <c r="Q36" s="134"/>
      <c r="R36" s="133"/>
      <c r="S36" s="29"/>
      <c r="T36" s="95"/>
      <c r="U36" s="68"/>
      <c r="V36" s="64"/>
      <c r="W36" s="65"/>
      <c r="X36" s="65"/>
    </row>
    <row r="37" spans="1:26" ht="15.75" x14ac:dyDescent="0.25">
      <c r="A37" s="3"/>
      <c r="B37" s="50"/>
      <c r="C37" s="4"/>
      <c r="D37" s="5"/>
      <c r="E37" s="5"/>
      <c r="F37" s="102"/>
      <c r="G37" s="102"/>
      <c r="H37" s="102"/>
      <c r="I37" s="102"/>
      <c r="J37" s="102"/>
      <c r="K37" s="94"/>
      <c r="L37" s="130"/>
      <c r="M37" s="100"/>
      <c r="N37" s="131"/>
      <c r="O37" s="127"/>
      <c r="P37" s="133"/>
      <c r="Q37" s="29"/>
      <c r="R37" s="132"/>
      <c r="S37" s="29"/>
      <c r="T37" s="96"/>
      <c r="U37" s="68"/>
      <c r="V37" s="64"/>
      <c r="W37" s="65"/>
      <c r="X37" s="65"/>
    </row>
    <row r="38" spans="1:26" x14ac:dyDescent="0.25">
      <c r="A38" s="3"/>
      <c r="B38" s="3"/>
      <c r="C38" s="4"/>
      <c r="D38" s="5"/>
      <c r="E38" s="5"/>
      <c r="F38" s="99"/>
      <c r="G38" s="102"/>
      <c r="H38" s="102"/>
      <c r="I38" s="102"/>
      <c r="J38" s="102"/>
      <c r="K38" s="94"/>
      <c r="L38" s="128"/>
      <c r="M38" s="103"/>
      <c r="N38" s="129"/>
      <c r="O38" s="127"/>
      <c r="P38" s="133"/>
      <c r="Q38" s="135"/>
      <c r="R38" s="132"/>
      <c r="S38" s="52"/>
      <c r="T38" s="97"/>
      <c r="U38" s="64"/>
      <c r="V38" s="64"/>
      <c r="W38" s="65"/>
      <c r="X38" s="65"/>
    </row>
    <row r="39" spans="1:26" x14ac:dyDescent="0.25">
      <c r="A39" s="14"/>
      <c r="B39" s="14"/>
      <c r="C39" s="14"/>
      <c r="D39" s="25"/>
      <c r="E39" s="5"/>
      <c r="F39" s="99"/>
      <c r="G39" s="102"/>
      <c r="H39" s="102"/>
      <c r="I39" s="102"/>
      <c r="J39" s="102"/>
      <c r="K39" s="94"/>
      <c r="L39" s="113"/>
      <c r="M39" s="113"/>
      <c r="N39" s="129"/>
      <c r="O39" s="113"/>
      <c r="P39" s="133"/>
      <c r="Q39" s="135"/>
      <c r="R39" s="132"/>
      <c r="S39" s="29"/>
      <c r="T39" s="98"/>
      <c r="U39" s="64"/>
      <c r="V39" s="64"/>
      <c r="W39" s="64"/>
      <c r="X39" s="64"/>
    </row>
    <row r="40" spans="1:26" x14ac:dyDescent="0.25">
      <c r="A40" s="59"/>
      <c r="B40" s="59"/>
      <c r="C40" s="59"/>
      <c r="D40" s="54"/>
      <c r="E40" s="101" t="s">
        <v>4</v>
      </c>
      <c r="F40" s="100">
        <f>SUM(F36:F39)</f>
        <v>1.2E-2</v>
      </c>
      <c r="G40" s="100">
        <f>SUM(G36:G39)</f>
        <v>3.0000000000000001E-3</v>
      </c>
      <c r="H40" s="100"/>
      <c r="I40" s="104">
        <f t="shared" ref="I40:J40" si="0">SUM(I36:I39)</f>
        <v>30</v>
      </c>
      <c r="J40" s="104">
        <f t="shared" si="0"/>
        <v>15</v>
      </c>
      <c r="K40" s="126"/>
      <c r="L40" s="137"/>
      <c r="M40" s="65"/>
      <c r="N40" s="114"/>
      <c r="O40" s="138"/>
      <c r="P40" s="131"/>
      <c r="Q40" s="136"/>
      <c r="R40" s="131"/>
      <c r="S40" s="125"/>
      <c r="T40" s="93"/>
      <c r="U40" s="62"/>
      <c r="V40" s="62"/>
      <c r="W40" s="62"/>
      <c r="X40" s="64"/>
      <c r="Y40" s="65"/>
      <c r="Z40" s="65"/>
    </row>
    <row r="41" spans="1:26" ht="15.75" x14ac:dyDescent="0.25">
      <c r="A41" s="162" t="s">
        <v>28</v>
      </c>
      <c r="B41" s="33"/>
      <c r="C41" s="33"/>
      <c r="D41" s="33"/>
      <c r="E41" s="33"/>
      <c r="F41" s="108"/>
      <c r="G41" s="108"/>
      <c r="H41" s="108"/>
      <c r="I41" s="108"/>
      <c r="J41" s="108"/>
      <c r="K41" s="108"/>
      <c r="L41" s="108"/>
      <c r="M41" s="15"/>
      <c r="N41" s="15"/>
      <c r="O41" s="15"/>
      <c r="P41" s="16"/>
      <c r="Q41" s="17"/>
      <c r="R41" s="64"/>
      <c r="S41" s="64"/>
      <c r="T41" s="65"/>
      <c r="U41" s="65"/>
    </row>
    <row r="42" spans="1:26" x14ac:dyDescent="0.25">
      <c r="A42" s="36" t="s">
        <v>27</v>
      </c>
      <c r="B42" s="36"/>
      <c r="C42" s="36"/>
      <c r="D42" s="36"/>
      <c r="E42" s="36"/>
      <c r="F42" s="36"/>
      <c r="G42" s="36"/>
      <c r="H42" s="37"/>
      <c r="I42" s="36"/>
      <c r="J42" s="36"/>
      <c r="K42" s="13"/>
      <c r="L42" s="1"/>
      <c r="M42" s="1"/>
      <c r="N42" s="1"/>
      <c r="O42" s="1"/>
      <c r="P42" s="1"/>
      <c r="Q42" s="64"/>
      <c r="R42" s="64"/>
      <c r="S42" s="64"/>
      <c r="T42" s="65"/>
    </row>
    <row r="43" spans="1:26" x14ac:dyDescent="0.25">
      <c r="A43" s="36"/>
      <c r="B43" s="1"/>
      <c r="C43" s="1"/>
      <c r="D43" s="1"/>
      <c r="E43" s="1"/>
      <c r="F43" s="1"/>
      <c r="G43" s="1"/>
      <c r="H43" s="36"/>
      <c r="I43" s="1"/>
      <c r="J43" s="1"/>
      <c r="K43" s="1"/>
      <c r="L43" s="1"/>
      <c r="M43" s="1"/>
      <c r="N43" s="1"/>
      <c r="O43" s="1"/>
      <c r="P43" s="1"/>
      <c r="Q43" s="64"/>
      <c r="R43" s="64"/>
      <c r="S43" s="64"/>
      <c r="T43" s="65"/>
    </row>
    <row r="44" spans="1:26" x14ac:dyDescent="0.25">
      <c r="A44" s="3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26" ht="15.75" customHeight="1" x14ac:dyDescent="0.25">
      <c r="A45" s="162" t="s">
        <v>59</v>
      </c>
      <c r="B45" s="163"/>
      <c r="C45" s="164"/>
      <c r="D45" s="165"/>
      <c r="E45" s="166"/>
      <c r="F45" s="167"/>
      <c r="G45" s="167"/>
      <c r="H45" s="16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26" ht="15.75" x14ac:dyDescent="0.25">
      <c r="A46" s="205" t="s">
        <v>89</v>
      </c>
      <c r="B46" s="205"/>
      <c r="C46" s="205"/>
      <c r="D46" s="205"/>
      <c r="E46" s="205"/>
      <c r="F46" s="205"/>
      <c r="G46" s="205"/>
      <c r="H46" s="162" t="s">
        <v>43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26" x14ac:dyDescent="0.25">
      <c r="A47" s="140"/>
      <c r="B47" s="140"/>
      <c r="C47" s="140"/>
      <c r="D47" s="140"/>
      <c r="E47" s="1"/>
      <c r="F47" s="1"/>
      <c r="G47" s="1"/>
      <c r="H47" s="218" t="s">
        <v>31</v>
      </c>
      <c r="I47" s="218"/>
      <c r="J47" s="218"/>
      <c r="K47" s="218"/>
      <c r="L47" s="218"/>
      <c r="M47" s="218"/>
      <c r="N47" s="218"/>
      <c r="O47" s="218"/>
    </row>
    <row r="48" spans="1:26" ht="34.5" customHeight="1" x14ac:dyDescent="0.25">
      <c r="A48" s="218" t="s">
        <v>37</v>
      </c>
      <c r="B48" s="218"/>
      <c r="C48" s="218"/>
      <c r="D48" s="218"/>
      <c r="E48" s="1"/>
      <c r="F48" s="1"/>
      <c r="G48" s="1"/>
      <c r="H48" s="168"/>
      <c r="I48" s="184" t="s">
        <v>1</v>
      </c>
      <c r="J48" s="191"/>
      <c r="K48" s="172" t="s">
        <v>58</v>
      </c>
      <c r="L48" s="169" t="s">
        <v>33</v>
      </c>
      <c r="M48" s="169" t="s">
        <v>105</v>
      </c>
      <c r="N48" s="169" t="s">
        <v>34</v>
      </c>
      <c r="O48" s="169" t="s">
        <v>35</v>
      </c>
    </row>
    <row r="49" spans="1:19" ht="35.25" customHeight="1" x14ac:dyDescent="0.25">
      <c r="A49" s="219" t="s">
        <v>29</v>
      </c>
      <c r="B49" s="213"/>
      <c r="C49" s="220" t="s">
        <v>23</v>
      </c>
      <c r="D49" s="219"/>
      <c r="E49" s="1"/>
      <c r="F49" s="1"/>
      <c r="G49" s="1"/>
      <c r="H49" s="173" t="s">
        <v>41</v>
      </c>
      <c r="I49" s="216" t="s">
        <v>20</v>
      </c>
      <c r="J49" s="217"/>
      <c r="K49" s="105">
        <f>+U17</f>
        <v>1.2999999999999999E-2</v>
      </c>
      <c r="L49" s="152">
        <f>+T25</f>
        <v>2.1999999999999999E-2</v>
      </c>
      <c r="M49" s="44"/>
      <c r="N49" s="2"/>
      <c r="O49" s="44"/>
    </row>
    <row r="50" spans="1:19" ht="23.25" x14ac:dyDescent="0.25">
      <c r="A50" s="144" t="s">
        <v>2</v>
      </c>
      <c r="B50" s="145" t="s">
        <v>82</v>
      </c>
      <c r="C50" s="146" t="s">
        <v>83</v>
      </c>
      <c r="D50" s="144" t="s">
        <v>82</v>
      </c>
      <c r="E50" s="1"/>
      <c r="F50" s="1"/>
      <c r="G50" s="1"/>
      <c r="H50" s="173" t="s">
        <v>42</v>
      </c>
      <c r="I50" s="216" t="s">
        <v>91</v>
      </c>
      <c r="J50" s="217"/>
      <c r="K50" s="170"/>
      <c r="L50" s="2"/>
      <c r="M50" s="152">
        <f>Q17+P28</f>
        <v>0.34300000000000003</v>
      </c>
      <c r="N50" s="44"/>
      <c r="O50" s="44"/>
    </row>
    <row r="51" spans="1:19" ht="22.5" x14ac:dyDescent="0.25">
      <c r="A51" s="147" t="s">
        <v>47</v>
      </c>
      <c r="B51" s="155">
        <f>+G12+G16</f>
        <v>0.21300000000000002</v>
      </c>
      <c r="C51" s="149" t="s">
        <v>84</v>
      </c>
      <c r="D51" s="153">
        <v>0.35500000000000004</v>
      </c>
      <c r="E51" s="1"/>
      <c r="F51" s="18"/>
      <c r="G51" s="18"/>
      <c r="H51" s="173" t="s">
        <v>32</v>
      </c>
      <c r="I51" s="216" t="s">
        <v>20</v>
      </c>
      <c r="J51" s="217"/>
      <c r="K51" s="170"/>
      <c r="L51" s="152">
        <f>+X16</f>
        <v>0.41600000000000004</v>
      </c>
      <c r="M51" s="44"/>
      <c r="N51" s="2"/>
      <c r="O51" s="44"/>
    </row>
    <row r="52" spans="1:19" ht="33.75" x14ac:dyDescent="0.25">
      <c r="A52" s="147" t="s">
        <v>48</v>
      </c>
      <c r="B52" s="155">
        <f>+G14</f>
        <v>0.34100000000000003</v>
      </c>
      <c r="C52" s="149" t="s">
        <v>85</v>
      </c>
      <c r="D52" s="153">
        <v>0.34499999999999997</v>
      </c>
      <c r="E52" s="1"/>
      <c r="F52" s="1"/>
      <c r="G52" s="1"/>
      <c r="H52" s="173" t="s">
        <v>13</v>
      </c>
      <c r="I52" s="216"/>
      <c r="J52" s="217"/>
      <c r="K52" s="171"/>
      <c r="L52" s="56"/>
      <c r="M52" s="56"/>
      <c r="N52" s="56"/>
      <c r="O52" s="55"/>
    </row>
    <row r="53" spans="1:19" ht="22.5" x14ac:dyDescent="0.25">
      <c r="A53" s="147" t="s">
        <v>49</v>
      </c>
      <c r="B53" s="155">
        <f>+G13</f>
        <v>1.2999999999999999E-2</v>
      </c>
      <c r="C53" s="149"/>
      <c r="D53" s="153"/>
      <c r="E53" s="1"/>
      <c r="F53" s="1"/>
      <c r="G53" s="1"/>
      <c r="J53" s="57" t="s">
        <v>18</v>
      </c>
      <c r="K53" s="39">
        <f>SUM(K49:K52)</f>
        <v>1.2999999999999999E-2</v>
      </c>
      <c r="L53" s="39">
        <f>SUM(L49:L52)</f>
        <v>0.43800000000000006</v>
      </c>
      <c r="M53" s="39">
        <f>SUM(M49:M52)</f>
        <v>0.34300000000000003</v>
      </c>
      <c r="N53" s="39">
        <f>SUM(N49:N52)</f>
        <v>0</v>
      </c>
      <c r="O53" s="39">
        <f>SUM(O49:O52)</f>
        <v>0</v>
      </c>
    </row>
    <row r="54" spans="1:19" ht="34.5" thickBot="1" x14ac:dyDescent="0.3">
      <c r="A54" s="148" t="s">
        <v>50</v>
      </c>
      <c r="B54" s="156">
        <f>+G15</f>
        <v>0.53300000000000003</v>
      </c>
      <c r="C54" s="149" t="s">
        <v>17</v>
      </c>
      <c r="D54" s="154">
        <f>+G28</f>
        <v>2.3E-2</v>
      </c>
      <c r="E54" s="1"/>
      <c r="F54" s="1"/>
      <c r="G54" s="1"/>
      <c r="H54" s="38"/>
      <c r="I54" s="1"/>
      <c r="J54" s="1"/>
      <c r="K54" s="1"/>
      <c r="L54" s="1"/>
    </row>
    <row r="55" spans="1:19" ht="22.5" x14ac:dyDescent="0.25">
      <c r="A55" s="143" t="s">
        <v>18</v>
      </c>
      <c r="B55" s="157">
        <f>SUM(B51:B54)</f>
        <v>1.1000000000000001</v>
      </c>
      <c r="C55" s="149" t="s">
        <v>19</v>
      </c>
      <c r="D55" s="152">
        <f>+F28</f>
        <v>0.01</v>
      </c>
      <c r="E55" s="1"/>
      <c r="F55" s="1"/>
      <c r="G55" s="1"/>
      <c r="H55" s="1"/>
      <c r="I55" s="1"/>
      <c r="J55" s="1"/>
      <c r="K55" s="1"/>
      <c r="L55" s="1"/>
    </row>
    <row r="56" spans="1:19" ht="23.25" thickBot="1" x14ac:dyDescent="0.3">
      <c r="A56" s="148" t="s">
        <v>51</v>
      </c>
      <c r="B56" s="158"/>
      <c r="C56" s="149" t="s">
        <v>55</v>
      </c>
      <c r="D56" s="154">
        <f>+G40</f>
        <v>3.0000000000000001E-3</v>
      </c>
      <c r="E56" s="1"/>
      <c r="F56" s="1"/>
      <c r="G56" s="1"/>
      <c r="H56" s="1"/>
      <c r="I56" s="1"/>
      <c r="J56" s="1"/>
      <c r="K56" s="1"/>
      <c r="L56" s="1"/>
    </row>
    <row r="57" spans="1:19" ht="23.25" thickBot="1" x14ac:dyDescent="0.3">
      <c r="A57" s="148" t="s">
        <v>52</v>
      </c>
      <c r="B57" s="158"/>
      <c r="C57" s="149" t="s">
        <v>56</v>
      </c>
      <c r="D57" s="152">
        <f>+F40</f>
        <v>1.2E-2</v>
      </c>
      <c r="E57" s="1"/>
      <c r="F57" s="1"/>
      <c r="G57" s="1"/>
      <c r="H57" s="1"/>
      <c r="I57" s="1"/>
      <c r="J57" s="1"/>
      <c r="K57" s="1"/>
      <c r="L57" s="1"/>
    </row>
    <row r="58" spans="1:19" ht="34.5" thickBot="1" x14ac:dyDescent="0.3">
      <c r="A58" s="148" t="s">
        <v>53</v>
      </c>
      <c r="B58" s="158"/>
      <c r="C58" s="142"/>
      <c r="D58" s="141"/>
      <c r="E58" s="1"/>
      <c r="F58" s="1"/>
      <c r="G58" s="1"/>
      <c r="H58" s="1"/>
      <c r="I58" s="1"/>
      <c r="J58" s="1"/>
      <c r="K58" s="1"/>
      <c r="L58" s="1"/>
    </row>
    <row r="59" spans="1:19" ht="34.5" thickBot="1" x14ac:dyDescent="0.3">
      <c r="A59" s="148" t="s">
        <v>54</v>
      </c>
      <c r="B59" s="158"/>
      <c r="C59" s="142"/>
      <c r="D59" s="141"/>
      <c r="E59" s="1"/>
      <c r="F59" s="1"/>
      <c r="G59" s="1"/>
      <c r="H59" s="1"/>
      <c r="I59" s="1"/>
      <c r="J59" s="1"/>
      <c r="K59" s="1"/>
      <c r="L59" s="1"/>
    </row>
    <row r="60" spans="1:19" x14ac:dyDescent="0.25">
      <c r="A60" s="150" t="s">
        <v>18</v>
      </c>
      <c r="B60" s="159">
        <v>0</v>
      </c>
      <c r="C60" s="142"/>
      <c r="D60" s="141"/>
      <c r="E60" s="1"/>
      <c r="F60" s="1"/>
      <c r="G60" s="1"/>
      <c r="H60" s="1"/>
      <c r="I60" s="1"/>
      <c r="J60" s="1"/>
      <c r="K60" s="1"/>
      <c r="L60" s="1"/>
    </row>
    <row r="61" spans="1:19" x14ac:dyDescent="0.25">
      <c r="A61" s="19"/>
      <c r="B61" s="20"/>
      <c r="C61" s="22"/>
      <c r="D61" s="21"/>
      <c r="E61" s="1"/>
      <c r="F61" s="1"/>
      <c r="G61" s="1"/>
      <c r="H61" s="1"/>
      <c r="I61" s="12"/>
      <c r="J61" s="40"/>
      <c r="K61" s="41"/>
      <c r="L61" s="41"/>
      <c r="M61" s="41"/>
      <c r="N61" s="41"/>
      <c r="O61" s="1"/>
      <c r="P61" s="1"/>
      <c r="Q61" s="1"/>
      <c r="R61" s="1"/>
      <c r="S61" s="1"/>
    </row>
    <row r="62" spans="1:19" x14ac:dyDescent="0.25">
      <c r="A62" s="74"/>
      <c r="B62" s="34"/>
      <c r="C62" s="35"/>
      <c r="D62" s="75"/>
      <c r="E62" s="76"/>
      <c r="F62" s="67"/>
      <c r="G62" s="67"/>
      <c r="H62" s="77"/>
      <c r="I62" s="78"/>
      <c r="J62" s="78"/>
      <c r="M62" s="1"/>
      <c r="N62" s="1"/>
      <c r="O62" s="1"/>
      <c r="P62" s="1"/>
      <c r="Q62" s="1"/>
      <c r="R62" s="1"/>
      <c r="S62" s="1"/>
    </row>
    <row r="63" spans="1:19" x14ac:dyDescent="0.25">
      <c r="A63" s="78"/>
      <c r="B63" s="78"/>
      <c r="C63" s="78"/>
      <c r="D63" s="78"/>
      <c r="E63" s="78"/>
      <c r="F63" s="78"/>
      <c r="G63" s="78"/>
      <c r="H63" s="77"/>
      <c r="I63" s="78"/>
      <c r="J63" s="78"/>
      <c r="M63" s="1"/>
      <c r="N63" s="1"/>
      <c r="O63" s="1"/>
      <c r="P63" s="1"/>
      <c r="Q63" s="1"/>
      <c r="R63" s="1"/>
      <c r="S63" s="1"/>
    </row>
    <row r="64" spans="1:19" x14ac:dyDescent="0.25">
      <c r="A64" s="78"/>
      <c r="B64" s="78"/>
      <c r="C64" s="78"/>
      <c r="D64" s="78"/>
      <c r="E64" s="78"/>
      <c r="F64" s="78"/>
      <c r="G64" s="78"/>
      <c r="H64" s="77"/>
      <c r="I64" s="78"/>
      <c r="J64" s="78"/>
      <c r="M64" s="1"/>
      <c r="N64" s="1"/>
      <c r="O64" s="1"/>
      <c r="P64" s="1"/>
      <c r="Q64" s="1"/>
      <c r="R64" s="1"/>
      <c r="S64" s="1"/>
    </row>
    <row r="65" spans="1:19" x14ac:dyDescent="0.25">
      <c r="A65" s="74"/>
      <c r="B65" s="34"/>
      <c r="C65" s="35"/>
      <c r="D65" s="75"/>
      <c r="E65" s="76"/>
      <c r="F65" s="67"/>
      <c r="G65" s="67"/>
      <c r="H65" s="77"/>
      <c r="I65" s="78"/>
      <c r="J65" s="78"/>
      <c r="M65" s="1"/>
      <c r="N65" s="1"/>
      <c r="O65" s="1"/>
      <c r="P65" s="1"/>
      <c r="Q65" s="1"/>
      <c r="R65" s="1"/>
      <c r="S65" s="1"/>
    </row>
    <row r="66" spans="1:19" x14ac:dyDescent="0.25">
      <c r="A66" s="79"/>
      <c r="B66" s="34"/>
      <c r="C66" s="35"/>
      <c r="D66" s="75"/>
      <c r="E66" s="76"/>
      <c r="F66" s="67"/>
      <c r="G66" s="67"/>
      <c r="H66" s="78"/>
      <c r="I66" s="78"/>
      <c r="J66" s="78"/>
      <c r="M66" s="1"/>
      <c r="N66" s="1"/>
      <c r="O66" s="1"/>
      <c r="P66" s="1"/>
    </row>
    <row r="67" spans="1:19" ht="27.75" customHeight="1" x14ac:dyDescent="0.25">
      <c r="A67" s="84"/>
      <c r="B67" s="84"/>
      <c r="C67" s="84"/>
      <c r="D67" s="84"/>
      <c r="E67" s="84"/>
      <c r="F67" s="67"/>
      <c r="G67" s="67"/>
      <c r="H67" s="78"/>
      <c r="I67" s="78"/>
      <c r="J67" s="78"/>
      <c r="L67" s="1"/>
      <c r="M67" s="1"/>
      <c r="N67" s="1"/>
      <c r="O67" s="1"/>
      <c r="P67" s="1"/>
    </row>
    <row r="68" spans="1:19" x14ac:dyDescent="0.25">
      <c r="A68" s="80"/>
      <c r="B68" s="85"/>
      <c r="C68" s="85"/>
      <c r="D68" s="85"/>
      <c r="E68" s="85"/>
      <c r="F68" s="67"/>
      <c r="G68" s="67"/>
      <c r="H68" s="78"/>
      <c r="I68" s="67"/>
      <c r="J68" s="67"/>
      <c r="K68" s="1"/>
      <c r="L68" s="42"/>
      <c r="M68" s="1"/>
      <c r="N68" s="1"/>
      <c r="O68" s="1"/>
      <c r="P68" s="1"/>
    </row>
    <row r="69" spans="1:19" x14ac:dyDescent="0.25">
      <c r="A69" s="80"/>
      <c r="B69" s="83"/>
      <c r="C69" s="83"/>
      <c r="D69" s="83"/>
      <c r="E69" s="83"/>
      <c r="F69" s="78"/>
      <c r="G69" s="78"/>
      <c r="H69" s="67"/>
      <c r="I69" s="67"/>
      <c r="J69" s="67"/>
      <c r="K69" s="1"/>
    </row>
    <row r="70" spans="1:19" x14ac:dyDescent="0.25">
      <c r="A70" s="80"/>
      <c r="B70" s="82"/>
      <c r="C70" s="82"/>
      <c r="D70" s="83"/>
      <c r="E70" s="83"/>
      <c r="F70" s="78"/>
      <c r="G70" s="78"/>
      <c r="H70" s="67"/>
      <c r="I70" s="78"/>
      <c r="J70" s="78"/>
    </row>
    <row r="71" spans="1:19" x14ac:dyDescent="0.25">
      <c r="A71" s="80"/>
      <c r="B71" s="82"/>
      <c r="C71" s="82"/>
      <c r="D71" s="83"/>
      <c r="E71" s="83"/>
      <c r="F71" s="78"/>
      <c r="G71" s="78"/>
      <c r="H71" s="78"/>
      <c r="I71" s="78"/>
      <c r="J71" s="78"/>
    </row>
    <row r="72" spans="1:19" x14ac:dyDescent="0.25">
      <c r="A72" s="80"/>
      <c r="B72" s="82"/>
      <c r="C72" s="82"/>
      <c r="D72" s="83"/>
      <c r="E72" s="83"/>
      <c r="F72" s="78"/>
      <c r="G72" s="78"/>
      <c r="H72" s="78"/>
      <c r="I72" s="78"/>
      <c r="J72" s="78"/>
    </row>
    <row r="73" spans="1:19" x14ac:dyDescent="0.25">
      <c r="A73" s="80"/>
      <c r="B73" s="82"/>
      <c r="C73" s="82"/>
      <c r="D73" s="83"/>
      <c r="E73" s="83"/>
      <c r="F73" s="78"/>
      <c r="G73" s="78"/>
      <c r="H73" s="78"/>
      <c r="I73" s="78"/>
      <c r="J73" s="78"/>
    </row>
    <row r="74" spans="1:19" x14ac:dyDescent="0.25">
      <c r="A74" s="81"/>
      <c r="B74" s="82"/>
      <c r="C74" s="82"/>
      <c r="D74" s="82"/>
      <c r="E74" s="82"/>
      <c r="F74" s="78"/>
      <c r="G74" s="78"/>
      <c r="H74" s="78"/>
      <c r="I74" s="78"/>
      <c r="J74" s="78"/>
    </row>
    <row r="75" spans="1:19" x14ac:dyDescent="0.25">
      <c r="A75" s="78"/>
      <c r="B75" s="78"/>
      <c r="C75" s="78"/>
      <c r="D75" s="78"/>
      <c r="E75" s="78"/>
      <c r="F75" s="78"/>
      <c r="G75" s="78"/>
      <c r="H75" s="78"/>
      <c r="I75" s="78"/>
      <c r="J75" s="78"/>
    </row>
    <row r="76" spans="1:19" x14ac:dyDescent="0.25">
      <c r="A76" s="78"/>
      <c r="B76" s="78"/>
      <c r="C76" s="78"/>
      <c r="D76" s="78"/>
      <c r="E76" s="78"/>
      <c r="F76" s="78"/>
      <c r="G76" s="78"/>
      <c r="H76" s="78"/>
      <c r="I76" s="78"/>
      <c r="J76" s="78"/>
    </row>
    <row r="77" spans="1:19" x14ac:dyDescent="0.25">
      <c r="A77" s="78"/>
      <c r="B77" s="78"/>
      <c r="C77" s="78"/>
      <c r="D77" s="78"/>
      <c r="E77" s="78"/>
      <c r="F77" s="78"/>
      <c r="G77" s="78"/>
      <c r="H77" s="78"/>
      <c r="I77" s="78"/>
      <c r="J77" s="78"/>
    </row>
    <row r="78" spans="1:19" x14ac:dyDescent="0.25">
      <c r="A78" s="78"/>
      <c r="B78" s="78"/>
      <c r="C78" s="78"/>
      <c r="D78" s="78"/>
      <c r="E78" s="78"/>
      <c r="F78" s="78"/>
      <c r="G78" s="78"/>
      <c r="H78" s="78"/>
      <c r="I78" s="78"/>
      <c r="J78" s="78"/>
    </row>
    <row r="79" spans="1:19" x14ac:dyDescent="0.25">
      <c r="A79" s="78"/>
      <c r="B79" s="78"/>
      <c r="C79" s="78"/>
      <c r="D79" s="78"/>
      <c r="E79" s="78"/>
      <c r="F79" s="78"/>
      <c r="G79" s="78"/>
      <c r="H79" s="78"/>
      <c r="I79" s="78"/>
      <c r="J79" s="78"/>
    </row>
    <row r="80" spans="1:19" x14ac:dyDescent="0.25">
      <c r="A80" s="78"/>
      <c r="B80" s="78"/>
      <c r="C80" s="78"/>
      <c r="D80" s="78"/>
      <c r="E80" s="78"/>
      <c r="F80" s="78"/>
      <c r="G80" s="78"/>
      <c r="H80" s="78"/>
      <c r="I80" s="78"/>
      <c r="J80" s="78"/>
    </row>
    <row r="81" spans="1:10" x14ac:dyDescent="0.25">
      <c r="A81" s="78"/>
      <c r="B81" s="78"/>
      <c r="C81" s="78"/>
      <c r="D81" s="78"/>
      <c r="E81" s="78"/>
      <c r="F81" s="78"/>
      <c r="G81" s="78"/>
      <c r="H81" s="78"/>
      <c r="I81" s="78"/>
      <c r="J81" s="78"/>
    </row>
    <row r="82" spans="1:10" x14ac:dyDescent="0.25">
      <c r="A82" s="78"/>
      <c r="B82" s="78"/>
      <c r="C82" s="78"/>
      <c r="D82" s="78"/>
      <c r="E82" s="78"/>
      <c r="F82" s="78"/>
      <c r="G82" s="78"/>
      <c r="H82" s="78"/>
      <c r="I82" s="78"/>
      <c r="J82" s="78"/>
    </row>
  </sheetData>
  <mergeCells count="62">
    <mergeCell ref="I51:J51"/>
    <mergeCell ref="I52:J52"/>
    <mergeCell ref="H47:O47"/>
    <mergeCell ref="I48:J48"/>
    <mergeCell ref="A48:D48"/>
    <mergeCell ref="A49:B49"/>
    <mergeCell ref="C49:D49"/>
    <mergeCell ref="I50:J50"/>
    <mergeCell ref="I49:J49"/>
    <mergeCell ref="K30:L30"/>
    <mergeCell ref="A31:P31"/>
    <mergeCell ref="A32:T32"/>
    <mergeCell ref="A33:A35"/>
    <mergeCell ref="B33:B35"/>
    <mergeCell ref="C33:C35"/>
    <mergeCell ref="D33:D35"/>
    <mergeCell ref="E33:E35"/>
    <mergeCell ref="F33:K33"/>
    <mergeCell ref="F34:H34"/>
    <mergeCell ref="I34:K34"/>
    <mergeCell ref="Q34:R34"/>
    <mergeCell ref="S34:T34"/>
    <mergeCell ref="A46:G46"/>
    <mergeCell ref="L33:T33"/>
    <mergeCell ref="L34:N34"/>
    <mergeCell ref="L21:T21"/>
    <mergeCell ref="A20:T20"/>
    <mergeCell ref="L22:N22"/>
    <mergeCell ref="S22:T22"/>
    <mergeCell ref="A21:A23"/>
    <mergeCell ref="B21:B23"/>
    <mergeCell ref="C21:C23"/>
    <mergeCell ref="D21:D23"/>
    <mergeCell ref="E21:E23"/>
    <mergeCell ref="F21:K21"/>
    <mergeCell ref="F22:H22"/>
    <mergeCell ref="I22:K22"/>
    <mergeCell ref="O34:P34"/>
    <mergeCell ref="A7:E7"/>
    <mergeCell ref="F7:J7"/>
    <mergeCell ref="Q22:R22"/>
    <mergeCell ref="O22:P22"/>
    <mergeCell ref="A8:X8"/>
    <mergeCell ref="A9:A11"/>
    <mergeCell ref="B9:B11"/>
    <mergeCell ref="C9:C11"/>
    <mergeCell ref="D9:D11"/>
    <mergeCell ref="E9:E11"/>
    <mergeCell ref="K9:X9"/>
    <mergeCell ref="K10:M10"/>
    <mergeCell ref="N10:O10"/>
    <mergeCell ref="P10:Q10"/>
    <mergeCell ref="R10:S10"/>
    <mergeCell ref="K7:M7"/>
    <mergeCell ref="N7:S7"/>
    <mergeCell ref="T7:V7"/>
    <mergeCell ref="W7:X7"/>
    <mergeCell ref="I10:J10"/>
    <mergeCell ref="T10:V10"/>
    <mergeCell ref="W10:X10"/>
    <mergeCell ref="F9:J9"/>
    <mergeCell ref="F10:H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7DB4F-999F-4F08-B6B6-94233E6940B9}">
  <dimension ref="A1:B6"/>
  <sheetViews>
    <sheetView workbookViewId="0">
      <selection activeCell="D4" sqref="D4"/>
    </sheetView>
  </sheetViews>
  <sheetFormatPr defaultRowHeight="41.25" customHeight="1" x14ac:dyDescent="0.25"/>
  <sheetData>
    <row r="1" spans="1:2" ht="41.25" customHeight="1" x14ac:dyDescent="0.25">
      <c r="A1" s="140"/>
      <c r="B1" s="151"/>
    </row>
    <row r="2" spans="1:2" ht="41.25" customHeight="1" x14ac:dyDescent="0.25">
      <c r="A2" s="151"/>
      <c r="B2" s="151"/>
    </row>
    <row r="5" spans="1:2" ht="41.25" customHeight="1" x14ac:dyDescent="0.25">
      <c r="A5" s="65"/>
    </row>
    <row r="6" spans="1:2" ht="41.25" customHeight="1" x14ac:dyDescent="0.25">
      <c r="A6" s="6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Impact Table</vt:lpstr>
      <vt:lpstr>Sheet1</vt:lpstr>
    </vt:vector>
  </TitlesOfParts>
  <Company>NDDOT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Sperry, Kristen S.</dc:creator>
  <cp:lastModifiedBy>Winn, Patty D.</cp:lastModifiedBy>
  <dcterms:created xsi:type="dcterms:W3CDTF">2014-07-08T18:04:10Z</dcterms:created>
  <dcterms:modified xsi:type="dcterms:W3CDTF">2023-10-05T16:06:40Z</dcterms:modified>
</cp:coreProperties>
</file>