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6 Pin-UT Inspection\"/>
    </mc:Choice>
  </mc:AlternateContent>
  <xr:revisionPtr revIDLastSave="0" documentId="13_ncr:1_{F2B4FA78-021F-4C13-81D4-857E761222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ventory" sheetId="1" r:id="rId1"/>
  </sheets>
  <definedNames>
    <definedName name="_xlnm._FilterDatabase" localSheetId="0" hidden="1">Inventory!$A$1:$I$15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5" i="1"/>
  <c r="A7" i="1"/>
  <c r="A9" i="1"/>
  <c r="A13" i="1"/>
  <c r="A10" i="1"/>
  <c r="A14" i="1"/>
  <c r="A11" i="1"/>
  <c r="A2" i="1"/>
  <c r="A3" i="1"/>
  <c r="A4" i="1"/>
  <c r="A6" i="1"/>
  <c r="A5" i="1"/>
  <c r="A12" i="1"/>
</calcChain>
</file>

<file path=xl/sharedStrings.xml><?xml version="1.0" encoding="utf-8"?>
<sst xmlns="http://schemas.openxmlformats.org/spreadsheetml/2006/main" count="121" uniqueCount="87">
  <si>
    <t>Structure Number</t>
  </si>
  <si>
    <t>Asset Id</t>
  </si>
  <si>
    <t>6A - Features Intersected</t>
  </si>
  <si>
    <t>7 - Facility Carried By Structure</t>
  </si>
  <si>
    <t>22 - Owner</t>
  </si>
  <si>
    <t>27 - Year Built</t>
  </si>
  <si>
    <t>43B - Type of Design/Construction, Main</t>
  </si>
  <si>
    <t>108</t>
  </si>
  <si>
    <t>LITTLE MUDDY RIVER</t>
  </si>
  <si>
    <t>COUNTY HIGHWAY</t>
  </si>
  <si>
    <t>1 - State Highway Agency</t>
  </si>
  <si>
    <t>1954</t>
  </si>
  <si>
    <t>3 - Girder and floorbeam system</t>
  </si>
  <si>
    <t>496</t>
  </si>
  <si>
    <t>4TH AVE BNRR SOURIS R.</t>
  </si>
  <si>
    <t>3RD ST. N.E.</t>
  </si>
  <si>
    <t>4 - City or Municipal Highway Agency</t>
  </si>
  <si>
    <t>1936</t>
  </si>
  <si>
    <t>2 - Stringer/Multi-beam or girder</t>
  </si>
  <si>
    <t>497</t>
  </si>
  <si>
    <t>SHEYENNE RIVER</t>
  </si>
  <si>
    <t>ND HIGHWAY 32</t>
  </si>
  <si>
    <t>2 - County Highway Agency</t>
  </si>
  <si>
    <t>1937</t>
  </si>
  <si>
    <t>1848</t>
  </si>
  <si>
    <t>KNIFE RIVER</t>
  </si>
  <si>
    <t>ND HIGHWAY 200</t>
  </si>
  <si>
    <t>1950</t>
  </si>
  <si>
    <t>2214</t>
  </si>
  <si>
    <t>HEART RIVER</t>
  </si>
  <si>
    <t>COUNTY HIGHWAY 83</t>
  </si>
  <si>
    <t>1945</t>
  </si>
  <si>
    <t>2655</t>
  </si>
  <si>
    <t>BNRR SEP.</t>
  </si>
  <si>
    <t>US HIGHWAY 281</t>
  </si>
  <si>
    <t>3007</t>
  </si>
  <si>
    <t>CANNONBALL RIVER</t>
  </si>
  <si>
    <t>Rice St</t>
  </si>
  <si>
    <t>1949</t>
  </si>
  <si>
    <t>1976</t>
  </si>
  <si>
    <t>3347</t>
  </si>
  <si>
    <t>54TH AVE SW</t>
  </si>
  <si>
    <t>1944</t>
  </si>
  <si>
    <t>3448</t>
  </si>
  <si>
    <t>BNRR</t>
  </si>
  <si>
    <t>ND HIGHWAY 3</t>
  </si>
  <si>
    <t>3916</t>
  </si>
  <si>
    <t>PARK RIVER</t>
  </si>
  <si>
    <t>INTERSTATE 29</t>
  </si>
  <si>
    <t>1973</t>
  </si>
  <si>
    <t>4335</t>
  </si>
  <si>
    <t>SERVICE ROAD</t>
  </si>
  <si>
    <t>4524</t>
  </si>
  <si>
    <t>PEMBINA RIVER</t>
  </si>
  <si>
    <t>4623</t>
  </si>
  <si>
    <t>4868</t>
  </si>
  <si>
    <t>46TH AVENUE</t>
  </si>
  <si>
    <t>16 - Latitude</t>
  </si>
  <si>
    <t>17 - Longitude</t>
  </si>
  <si>
    <t>47.8665777777778</t>
  </si>
  <si>
    <t>-99.9407944444444</t>
  </si>
  <si>
    <t>48.459575</t>
  </si>
  <si>
    <t>-97.1956194444444</t>
  </si>
  <si>
    <t>48.4599194444444</t>
  </si>
  <si>
    <t>-97.1941888888889</t>
  </si>
  <si>
    <t>48.4599944444444</t>
  </si>
  <si>
    <t>-97.1917805555556</t>
  </si>
  <si>
    <t>48.9562611111111</t>
  </si>
  <si>
    <t>-97.2601583333333</t>
  </si>
  <si>
    <t>46.4469753691794</t>
  </si>
  <si>
    <t>-97.6815436609268</t>
  </si>
  <si>
    <t>48.2412</t>
  </si>
  <si>
    <t>-103.584</t>
  </si>
  <si>
    <t>47.3279224657733</t>
  </si>
  <si>
    <t>-101.502315761248</t>
  </si>
  <si>
    <t>48.275452</t>
  </si>
  <si>
    <t>-99.216704</t>
  </si>
  <si>
    <t>46.5591916666667</t>
  </si>
  <si>
    <t>-101.555880555556</t>
  </si>
  <si>
    <t>46.6092222222222</t>
  </si>
  <si>
    <t>-101.381827777778</t>
  </si>
  <si>
    <t>46.7691527777778</t>
  </si>
  <si>
    <t>-101.139672222222</t>
  </si>
  <si>
    <t>46.3906</t>
  </si>
  <si>
    <t>-100.799877777778</t>
  </si>
  <si>
    <t>48.239409460512</t>
  </si>
  <si>
    <t>-101.288500797749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</si>
</sst>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Fill="1"/>
    <xf numFmtId="49" fontId="0" fillId="0" borderId="0" xfId="0" applyNumberFormat="1" applyFill="1" applyAlignment="1">
      <alignment horizontal="left"/>
    </xf>
    <xf numFmtId="49" fontId="4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E396C5-FDF2-4D87-AD86-491E96FDC4F9}" name="Table1" displayName="Table1" ref="A1:I15" totalsRowShown="0" headerRowDxfId="10" dataDxfId="9">
  <autoFilter ref="A1:I15" xr:uid="{00000000-0009-0000-0000-000000000000}"/>
  <sortState xmlns:xlrd2="http://schemas.microsoft.com/office/spreadsheetml/2017/richdata2" ref="A2:I15">
    <sortCondition ref="A1:A15"/>
  </sortState>
  <tableColumns count="9">
    <tableColumn id="1" xr3:uid="{EF079CC4-FB19-4BB6-8E25-4A11953CE4DE}" name="Structure Number" dataDxfId="8"/>
    <tableColumn id="2" xr3:uid="{AAE0AB45-7FB1-457A-BCE8-A9B1B6CBBCC0}" name="Asset Id" dataDxfId="7"/>
    <tableColumn id="3" xr3:uid="{4633A5FE-CA0D-415A-9428-2EF5CE58CA75}" name="6A - Features Intersected" dataDxfId="6"/>
    <tableColumn id="4" xr3:uid="{780927D3-1770-4B50-85D6-ECAA3B13F2E8}" name="7 - Facility Carried By Structure" dataDxfId="3"/>
    <tableColumn id="10" xr3:uid="{64249D33-6110-4B5B-879A-5B574C85AAD8}" name="16 - Latitude" dataDxfId="2"/>
    <tableColumn id="9" xr3:uid="{95A8465B-D899-43B4-A323-5E29673C9AC5}" name="17 - Longitude" dataDxfId="0"/>
    <tableColumn id="5" xr3:uid="{D4CF4E4C-5E51-4487-BF13-6EC4A3055BC1}" name="22 - Owner" dataDxfId="1"/>
    <tableColumn id="6" xr3:uid="{39745E72-2C33-45B2-9743-1250C9D2797B}" name="27 - Year Built" dataDxfId="5"/>
    <tableColumn id="7" xr3:uid="{F28736FC-5AAF-4489-A3FF-1D089A15B705}" name="43B - Type of Design/Construction, Main" dataDxfId="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3" sqref="F33"/>
    </sheetView>
  </sheetViews>
  <sheetFormatPr defaultRowHeight="15" x14ac:dyDescent="0.25"/>
  <cols>
    <col min="1" max="1" width="32.140625" customWidth="1"/>
    <col min="2" max="2" width="10.140625" customWidth="1"/>
    <col min="3" max="3" width="47.140625" customWidth="1"/>
    <col min="4" max="6" width="30" customWidth="1"/>
    <col min="7" max="7" width="35.85546875" customWidth="1"/>
    <col min="8" max="8" width="15.28515625" customWidth="1"/>
    <col min="9" max="9" width="4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57</v>
      </c>
      <c r="F1" s="4" t="s">
        <v>58</v>
      </c>
      <c r="G1" s="1" t="s">
        <v>4</v>
      </c>
      <c r="H1" s="1" t="s">
        <v>5</v>
      </c>
      <c r="I1" s="1" t="s">
        <v>6</v>
      </c>
    </row>
    <row r="2" spans="1:9" x14ac:dyDescent="0.25">
      <c r="A2" s="2" t="str">
        <f>HYPERLINK("https://nddot-ixmultiasset.biprod.cloud/#/asset/inventory/nbibridges/3448", "0003-166.440")</f>
        <v>0003-166.440</v>
      </c>
      <c r="B2" s="3" t="s">
        <v>43</v>
      </c>
      <c r="C2" s="6" t="s">
        <v>44</v>
      </c>
      <c r="D2" s="3" t="s">
        <v>45</v>
      </c>
      <c r="E2" s="5" t="s">
        <v>59</v>
      </c>
      <c r="F2" s="5" t="s">
        <v>60</v>
      </c>
      <c r="G2" s="3" t="s">
        <v>10</v>
      </c>
      <c r="H2" s="3" t="s">
        <v>23</v>
      </c>
      <c r="I2" s="3" t="s">
        <v>18</v>
      </c>
    </row>
    <row r="3" spans="1:9" x14ac:dyDescent="0.25">
      <c r="A3" s="2" t="str">
        <f>HYPERLINK("https://nddot-ixmultiasset.biprod.cloud/#/asset/inventory/nbibridges/3916", "0029-179.087  L")</f>
        <v>0029-179.087  L</v>
      </c>
      <c r="B3" s="3" t="s">
        <v>46</v>
      </c>
      <c r="C3" s="3" t="s">
        <v>47</v>
      </c>
      <c r="D3" s="3" t="s">
        <v>48</v>
      </c>
      <c r="E3" s="5" t="s">
        <v>61</v>
      </c>
      <c r="F3" s="5" t="s">
        <v>62</v>
      </c>
      <c r="G3" s="3" t="s">
        <v>10</v>
      </c>
      <c r="H3" s="3" t="s">
        <v>49</v>
      </c>
      <c r="I3" s="3" t="s">
        <v>18</v>
      </c>
    </row>
    <row r="4" spans="1:9" x14ac:dyDescent="0.25">
      <c r="A4" s="2" t="str">
        <f>HYPERLINK("https://nddot-ixmultiasset.biprod.cloud/#/asset/inventory/nbibridges/4335", "0029-179.123  M")</f>
        <v>0029-179.123  M</v>
      </c>
      <c r="B4" s="3" t="s">
        <v>50</v>
      </c>
      <c r="C4" s="3" t="s">
        <v>47</v>
      </c>
      <c r="D4" s="3" t="s">
        <v>51</v>
      </c>
      <c r="E4" s="5" t="s">
        <v>63</v>
      </c>
      <c r="F4" s="5" t="s">
        <v>64</v>
      </c>
      <c r="G4" s="3" t="s">
        <v>10</v>
      </c>
      <c r="H4" s="3" t="s">
        <v>49</v>
      </c>
      <c r="I4" s="3" t="s">
        <v>18</v>
      </c>
    </row>
    <row r="5" spans="1:9" x14ac:dyDescent="0.25">
      <c r="A5" s="2" t="str">
        <f>HYPERLINK("https://nddot-ixmultiasset.biprod.cloud/#/asset/inventory/nbibridges/4623", "0029-179.147  R")</f>
        <v>0029-179.147  R</v>
      </c>
      <c r="B5" s="3" t="s">
        <v>54</v>
      </c>
      <c r="C5" s="3" t="s">
        <v>47</v>
      </c>
      <c r="D5" s="3" t="s">
        <v>48</v>
      </c>
      <c r="E5" s="5" t="s">
        <v>65</v>
      </c>
      <c r="F5" s="5" t="s">
        <v>66</v>
      </c>
      <c r="G5" s="3" t="s">
        <v>10</v>
      </c>
      <c r="H5" s="3" t="s">
        <v>49</v>
      </c>
      <c r="I5" s="3" t="s">
        <v>18</v>
      </c>
    </row>
    <row r="6" spans="1:9" x14ac:dyDescent="0.25">
      <c r="A6" s="2" t="str">
        <f>HYPERLINK("https://nddot-ixmultiasset.biprod.cloud/#/asset/inventory/nbibridges/4524", "0029-214.223  L")</f>
        <v>0029-214.223  L</v>
      </c>
      <c r="B6" s="3" t="s">
        <v>52</v>
      </c>
      <c r="C6" s="3" t="s">
        <v>53</v>
      </c>
      <c r="D6" s="3" t="s">
        <v>48</v>
      </c>
      <c r="E6" s="5" t="s">
        <v>67</v>
      </c>
      <c r="F6" s="5" t="s">
        <v>68</v>
      </c>
      <c r="G6" s="3" t="s">
        <v>10</v>
      </c>
      <c r="H6" s="3" t="s">
        <v>39</v>
      </c>
      <c r="I6" s="3" t="s">
        <v>18</v>
      </c>
    </row>
    <row r="7" spans="1:9" x14ac:dyDescent="0.25">
      <c r="A7" s="2" t="str">
        <f>HYPERLINK("https://nddot-ixmultiasset.biprod.cloud/#/asset/inventory/nbibridges/497", "0032-036.894")</f>
        <v>0032-036.894</v>
      </c>
      <c r="B7" s="3" t="s">
        <v>19</v>
      </c>
      <c r="C7" s="3" t="s">
        <v>20</v>
      </c>
      <c r="D7" s="3" t="s">
        <v>21</v>
      </c>
      <c r="E7" s="5" t="s">
        <v>69</v>
      </c>
      <c r="F7" s="5" t="s">
        <v>70</v>
      </c>
      <c r="G7" s="3" t="s">
        <v>10</v>
      </c>
      <c r="H7" s="3" t="s">
        <v>17</v>
      </c>
      <c r="I7" s="3" t="s">
        <v>18</v>
      </c>
    </row>
    <row r="8" spans="1:9" x14ac:dyDescent="0.25">
      <c r="A8" s="2" t="str">
        <f>HYPERLINK("https://nddot-ixmultiasset.biprod.cloud/#/asset/inventory/nbibridges/108", "0085-918.209")</f>
        <v>0085-918.209</v>
      </c>
      <c r="B8" s="3" t="s">
        <v>7</v>
      </c>
      <c r="C8" s="3" t="s">
        <v>8</v>
      </c>
      <c r="D8" s="3" t="s">
        <v>9</v>
      </c>
      <c r="E8" s="5" t="s">
        <v>71</v>
      </c>
      <c r="F8" s="5" t="s">
        <v>72</v>
      </c>
      <c r="G8" s="3" t="s">
        <v>10</v>
      </c>
      <c r="H8" s="3" t="s">
        <v>11</v>
      </c>
      <c r="I8" s="3" t="s">
        <v>12</v>
      </c>
    </row>
    <row r="9" spans="1:9" x14ac:dyDescent="0.25">
      <c r="A9" s="2" t="str">
        <f>HYPERLINK("https://nddot-ixmultiasset.biprod.cloud/#/asset/inventory/nbibridges/1848", "0200-159.886")</f>
        <v>0200-159.886</v>
      </c>
      <c r="B9" s="3" t="s">
        <v>24</v>
      </c>
      <c r="C9" s="3" t="s">
        <v>25</v>
      </c>
      <c r="D9" s="3" t="s">
        <v>26</v>
      </c>
      <c r="E9" s="5" t="s">
        <v>73</v>
      </c>
      <c r="F9" s="5" t="s">
        <v>74</v>
      </c>
      <c r="G9" s="3" t="s">
        <v>10</v>
      </c>
      <c r="H9" s="3" t="s">
        <v>27</v>
      </c>
      <c r="I9" s="3" t="s">
        <v>18</v>
      </c>
    </row>
    <row r="10" spans="1:9" x14ac:dyDescent="0.25">
      <c r="A10" s="2" t="str">
        <f>HYPERLINK("https://nddot-ixmultiasset.biprod.cloud/#/asset/inventory/nbibridges/2655", "0281-174.610")</f>
        <v>0281-174.610</v>
      </c>
      <c r="B10" s="3" t="s">
        <v>32</v>
      </c>
      <c r="C10" s="6" t="s">
        <v>33</v>
      </c>
      <c r="D10" s="3" t="s">
        <v>34</v>
      </c>
      <c r="E10" s="5" t="s">
        <v>75</v>
      </c>
      <c r="F10" s="5" t="s">
        <v>76</v>
      </c>
      <c r="G10" s="3" t="s">
        <v>10</v>
      </c>
      <c r="H10" s="3" t="s">
        <v>17</v>
      </c>
      <c r="I10" s="3" t="s">
        <v>18</v>
      </c>
    </row>
    <row r="11" spans="1:9" x14ac:dyDescent="0.25">
      <c r="A11" s="2" t="str">
        <f>HYPERLINK("https://nddot-ixmultiasset.biprod.cloud/#/asset/inventory/nbibridges/3347", "19-126-11.0")</f>
        <v>19-126-11.0</v>
      </c>
      <c r="B11" s="3" t="s">
        <v>40</v>
      </c>
      <c r="C11" s="3" t="s">
        <v>29</v>
      </c>
      <c r="D11" s="3" t="s">
        <v>41</v>
      </c>
      <c r="E11" s="5" t="s">
        <v>77</v>
      </c>
      <c r="F11" s="5" t="s">
        <v>78</v>
      </c>
      <c r="G11" s="3" t="s">
        <v>22</v>
      </c>
      <c r="H11" s="3" t="s">
        <v>42</v>
      </c>
      <c r="I11" s="3" t="s">
        <v>18</v>
      </c>
    </row>
    <row r="12" spans="1:9" x14ac:dyDescent="0.25">
      <c r="A12" s="2" t="str">
        <f>HYPERLINK("https://nddot-ixmultiasset.biprod.cloud/#/asset/inventory/nbibridges/4868", "19-134-08.0")</f>
        <v>19-134-08.0</v>
      </c>
      <c r="B12" s="3" t="s">
        <v>55</v>
      </c>
      <c r="C12" s="3" t="s">
        <v>29</v>
      </c>
      <c r="D12" s="3" t="s">
        <v>56</v>
      </c>
      <c r="E12" s="5" t="s">
        <v>79</v>
      </c>
      <c r="F12" s="5" t="s">
        <v>80</v>
      </c>
      <c r="G12" s="3" t="s">
        <v>22</v>
      </c>
      <c r="H12" s="3" t="s">
        <v>11</v>
      </c>
      <c r="I12" s="3" t="s">
        <v>18</v>
      </c>
    </row>
    <row r="13" spans="1:9" x14ac:dyDescent="0.25">
      <c r="A13" s="2" t="str">
        <f>HYPERLINK("https://nddot-ixmultiasset.biprod.cloud/#/asset/inventory/nbibridges/2214", "30-146-15.0")</f>
        <v>30-146-15.0</v>
      </c>
      <c r="B13" s="3" t="s">
        <v>28</v>
      </c>
      <c r="C13" s="3" t="s">
        <v>29</v>
      </c>
      <c r="D13" s="3" t="s">
        <v>30</v>
      </c>
      <c r="E13" s="5" t="s">
        <v>81</v>
      </c>
      <c r="F13" s="5" t="s">
        <v>82</v>
      </c>
      <c r="G13" s="3" t="s">
        <v>22</v>
      </c>
      <c r="H13" s="3" t="s">
        <v>31</v>
      </c>
      <c r="I13" s="3" t="s">
        <v>18</v>
      </c>
    </row>
    <row r="14" spans="1:9" x14ac:dyDescent="0.25">
      <c r="A14" s="2" t="str">
        <f>HYPERLINK("https://nddot-ixmultiasset.biprod.cloud/#/asset/inventory/nbibridges/3007", "30-162-41.0")</f>
        <v>30-162-41.0</v>
      </c>
      <c r="B14" s="3" t="s">
        <v>35</v>
      </c>
      <c r="C14" s="3" t="s">
        <v>36</v>
      </c>
      <c r="D14" s="3" t="s">
        <v>37</v>
      </c>
      <c r="E14" s="5" t="s">
        <v>83</v>
      </c>
      <c r="F14" s="5" t="s">
        <v>84</v>
      </c>
      <c r="G14" s="3" t="s">
        <v>22</v>
      </c>
      <c r="H14" s="3" t="s">
        <v>38</v>
      </c>
      <c r="I14" s="3" t="s">
        <v>18</v>
      </c>
    </row>
    <row r="15" spans="1:9" x14ac:dyDescent="0.25">
      <c r="A15" s="2" t="str">
        <f>HYPERLINK("https://nddot-ixmultiasset.biprod.cloud/#/asset/inventory/nbibridges/496", "MNOT10")</f>
        <v>MNOT10</v>
      </c>
      <c r="B15" s="3" t="s">
        <v>13</v>
      </c>
      <c r="C15" s="3" t="s">
        <v>14</v>
      </c>
      <c r="D15" s="3" t="s">
        <v>15</v>
      </c>
      <c r="E15" s="5" t="s">
        <v>85</v>
      </c>
      <c r="F15" s="5" t="s">
        <v>86</v>
      </c>
      <c r="G15" s="3" t="s">
        <v>16</v>
      </c>
      <c r="H15" s="3" t="s">
        <v>17</v>
      </c>
      <c r="I15" s="3" t="s">
        <v>18</v>
      </c>
    </row>
  </sheetData>
  <phoneticPr fontId="3" type="noConversion"/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Kern, Jennifer</dc:creator>
  <cp:lastModifiedBy>Kern, Jennifer</cp:lastModifiedBy>
  <dcterms:created xsi:type="dcterms:W3CDTF">2025-07-08T15:37:57Z</dcterms:created>
  <dcterms:modified xsi:type="dcterms:W3CDTF">2026-04-13T16:07:10Z</dcterms:modified>
</cp:coreProperties>
</file>